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Итог" sheetId="5" r:id="rId1"/>
    <sheet name="итог с %" sheetId="6" r:id="rId2"/>
    <sheet name="выгрузка с 01.04.19-30.04.19." sheetId="14" r:id="rId3"/>
  </sheets>
  <definedNames>
    <definedName name="_xlnm._FilterDatabase" localSheetId="2" hidden="1">'выгрузка с 01.04.19-30.04.19.'!$A$1:$K$79</definedName>
  </definedNames>
  <calcPr calcId="145621"/>
</workbook>
</file>

<file path=xl/calcChain.xml><?xml version="1.0" encoding="utf-8"?>
<calcChain xmlns="http://schemas.openxmlformats.org/spreadsheetml/2006/main">
  <c r="J31" i="5" l="1"/>
  <c r="I31" i="5"/>
  <c r="H31" i="5"/>
  <c r="G31" i="5"/>
  <c r="F31" i="5"/>
  <c r="E31" i="5"/>
  <c r="D31" i="5"/>
  <c r="C31" i="5"/>
  <c r="N30" i="5"/>
  <c r="M30" i="5"/>
  <c r="L30" i="5"/>
  <c r="K30" i="5"/>
  <c r="N29" i="5"/>
  <c r="M29" i="5"/>
  <c r="L29" i="5"/>
  <c r="K29" i="5"/>
  <c r="N28" i="5"/>
  <c r="M28" i="5"/>
  <c r="L28" i="5"/>
  <c r="K28" i="5"/>
  <c r="N27" i="5"/>
  <c r="M27" i="5"/>
  <c r="L27" i="5"/>
  <c r="K27" i="5"/>
  <c r="N26" i="5"/>
  <c r="M26" i="5"/>
  <c r="L26" i="5"/>
  <c r="K26" i="5"/>
  <c r="N25" i="5"/>
  <c r="M25" i="5"/>
  <c r="L25" i="5"/>
  <c r="K25" i="5"/>
  <c r="N24" i="5"/>
  <c r="M24" i="5"/>
  <c r="L24" i="5"/>
  <c r="K24" i="5"/>
  <c r="N23" i="5"/>
  <c r="M23" i="5"/>
  <c r="L23" i="5"/>
  <c r="K23" i="5"/>
  <c r="N22" i="5"/>
  <c r="M22" i="5"/>
  <c r="L22" i="5"/>
  <c r="K22" i="5"/>
  <c r="N21" i="5"/>
  <c r="M21" i="5"/>
  <c r="L21" i="5"/>
  <c r="K21" i="5"/>
  <c r="N20" i="5"/>
  <c r="M20" i="5"/>
  <c r="L20" i="5"/>
  <c r="K20" i="5"/>
  <c r="N19" i="5"/>
  <c r="M19" i="5"/>
  <c r="L19" i="5"/>
  <c r="K19" i="5"/>
  <c r="N18" i="5"/>
  <c r="M18" i="5"/>
  <c r="L18" i="5"/>
  <c r="K18" i="5"/>
  <c r="N17" i="5"/>
  <c r="M17" i="5"/>
  <c r="L17" i="5"/>
  <c r="K17" i="5"/>
  <c r="N16" i="5"/>
  <c r="M16" i="5"/>
  <c r="L16" i="5"/>
  <c r="K16" i="5"/>
  <c r="N15" i="5"/>
  <c r="M15" i="5"/>
  <c r="L15" i="5"/>
  <c r="K15" i="5"/>
  <c r="N14" i="5"/>
  <c r="M14" i="5"/>
  <c r="L14" i="5"/>
  <c r="K14" i="5"/>
  <c r="N13" i="5"/>
  <c r="M13" i="5"/>
  <c r="L13" i="5"/>
  <c r="K13" i="5"/>
  <c r="N12" i="5"/>
  <c r="M12" i="5"/>
  <c r="L12" i="5"/>
  <c r="K12" i="5"/>
  <c r="N11" i="5"/>
  <c r="M11" i="5"/>
  <c r="L11" i="5"/>
  <c r="K11" i="5"/>
  <c r="N10" i="5"/>
  <c r="M10" i="5"/>
  <c r="L10" i="5"/>
  <c r="K10" i="5"/>
  <c r="N9" i="5"/>
  <c r="M9" i="5"/>
  <c r="L9" i="5"/>
  <c r="K9" i="5"/>
  <c r="N8" i="5"/>
  <c r="M8" i="5"/>
  <c r="L8" i="5"/>
  <c r="K8" i="5"/>
  <c r="N7" i="5"/>
  <c r="M7" i="5"/>
  <c r="L7" i="5"/>
  <c r="K7" i="5"/>
  <c r="N6" i="5"/>
  <c r="M6" i="5"/>
  <c r="L6" i="5"/>
  <c r="K6" i="5"/>
  <c r="N5" i="5"/>
  <c r="M5" i="5"/>
  <c r="L5" i="5"/>
  <c r="K5" i="5"/>
  <c r="N4" i="5"/>
  <c r="M4" i="5"/>
  <c r="L4" i="5"/>
  <c r="K4" i="5"/>
  <c r="L31" i="5" l="1"/>
  <c r="N31" i="5"/>
  <c r="K31" i="5"/>
  <c r="M31" i="5"/>
  <c r="G7" i="6"/>
  <c r="G8" i="6"/>
  <c r="G9" i="6"/>
  <c r="G10" i="6"/>
  <c r="G12" i="6"/>
  <c r="G13" i="6"/>
  <c r="G15" i="6"/>
  <c r="G18" i="6"/>
  <c r="G19" i="6"/>
  <c r="G20" i="6"/>
  <c r="G23" i="6"/>
  <c r="G27" i="6"/>
  <c r="F7" i="6"/>
  <c r="F27" i="6"/>
  <c r="H7" i="6" l="1"/>
  <c r="H27" i="6"/>
  <c r="D28" i="6" l="1"/>
  <c r="C28" i="6"/>
  <c r="G28" i="6"/>
  <c r="F28" i="6"/>
  <c r="D27" i="6"/>
  <c r="E27" i="6" s="1"/>
  <c r="C27" i="6"/>
  <c r="D26" i="6"/>
  <c r="C26" i="6"/>
  <c r="G26" i="6"/>
  <c r="F26" i="6"/>
  <c r="D25" i="6"/>
  <c r="C25" i="6"/>
  <c r="G25" i="6"/>
  <c r="F25" i="6"/>
  <c r="D24" i="6"/>
  <c r="C24" i="6"/>
  <c r="G24" i="6"/>
  <c r="F24" i="6"/>
  <c r="D23" i="6"/>
  <c r="C23" i="6"/>
  <c r="F23" i="6"/>
  <c r="H23" i="6" s="1"/>
  <c r="D22" i="6"/>
  <c r="C22" i="6"/>
  <c r="G22" i="6"/>
  <c r="F22" i="6"/>
  <c r="D21" i="6"/>
  <c r="C21" i="6"/>
  <c r="G21" i="6"/>
  <c r="F21" i="6"/>
  <c r="D20" i="6"/>
  <c r="C20" i="6"/>
  <c r="F20" i="6"/>
  <c r="H20" i="6" s="1"/>
  <c r="D19" i="6"/>
  <c r="E19" i="6" s="1"/>
  <c r="C19" i="6"/>
  <c r="F19" i="6"/>
  <c r="H19" i="6" s="1"/>
  <c r="D18" i="6"/>
  <c r="C18" i="6"/>
  <c r="F18" i="6"/>
  <c r="H18" i="6" s="1"/>
  <c r="D17" i="6"/>
  <c r="C17" i="6"/>
  <c r="G17" i="6"/>
  <c r="F17" i="6"/>
  <c r="D16" i="6"/>
  <c r="C16" i="6"/>
  <c r="G16" i="6"/>
  <c r="F16" i="6"/>
  <c r="D15" i="6"/>
  <c r="C15" i="6"/>
  <c r="F15" i="6"/>
  <c r="H15" i="6" s="1"/>
  <c r="D14" i="6"/>
  <c r="C14" i="6"/>
  <c r="G14" i="6"/>
  <c r="F14" i="6"/>
  <c r="D13" i="6"/>
  <c r="C13" i="6"/>
  <c r="F13" i="6"/>
  <c r="H13" i="6" s="1"/>
  <c r="D12" i="6"/>
  <c r="E12" i="6" s="1"/>
  <c r="C12" i="6"/>
  <c r="F12" i="6"/>
  <c r="H12" i="6" s="1"/>
  <c r="D11" i="6"/>
  <c r="C11" i="6"/>
  <c r="G11" i="6"/>
  <c r="F11" i="6"/>
  <c r="D10" i="6"/>
  <c r="C10" i="6"/>
  <c r="F10" i="6"/>
  <c r="H10" i="6" s="1"/>
  <c r="D9" i="6"/>
  <c r="C9" i="6"/>
  <c r="F9" i="6"/>
  <c r="H9" i="6" s="1"/>
  <c r="D8" i="6"/>
  <c r="C8" i="6"/>
  <c r="F8" i="6"/>
  <c r="H8" i="6" s="1"/>
  <c r="D7" i="6"/>
  <c r="E7" i="6" s="1"/>
  <c r="C7" i="6"/>
  <c r="D6" i="6"/>
  <c r="C6" i="6"/>
  <c r="G6" i="6"/>
  <c r="F6" i="6"/>
  <c r="D5" i="6"/>
  <c r="C5" i="6"/>
  <c r="G5" i="6"/>
  <c r="F5" i="6"/>
  <c r="D4" i="6"/>
  <c r="C4" i="6"/>
  <c r="G4" i="6"/>
  <c r="F4" i="6"/>
  <c r="D3" i="6"/>
  <c r="C3" i="6"/>
  <c r="G3" i="6"/>
  <c r="F3" i="6"/>
  <c r="G2" i="6"/>
  <c r="F2" i="6"/>
  <c r="E6" i="6" l="1"/>
  <c r="E9" i="6"/>
  <c r="E15" i="6"/>
  <c r="E16" i="6"/>
  <c r="E17" i="6"/>
  <c r="E23" i="6"/>
  <c r="E24" i="6"/>
  <c r="E4" i="6"/>
  <c r="E8" i="6"/>
  <c r="E10" i="6"/>
  <c r="E11" i="6"/>
  <c r="E13" i="6"/>
  <c r="E18" i="6"/>
  <c r="E20" i="6"/>
  <c r="H21" i="6"/>
  <c r="E22" i="6"/>
  <c r="E5" i="6"/>
  <c r="E28" i="6"/>
  <c r="H28" i="6"/>
  <c r="E26" i="6"/>
  <c r="H26" i="6"/>
  <c r="E25" i="6"/>
  <c r="H25" i="6"/>
  <c r="H24" i="6"/>
  <c r="E21" i="6"/>
  <c r="H17" i="6"/>
  <c r="H16" i="6"/>
  <c r="H11" i="6"/>
  <c r="E14" i="6"/>
  <c r="H14" i="6"/>
  <c r="H6" i="6"/>
  <c r="H5" i="6"/>
  <c r="H4" i="6"/>
  <c r="D2" i="6"/>
  <c r="C2" i="6"/>
  <c r="C29" i="6" s="1"/>
  <c r="G29" i="6"/>
  <c r="H22" i="6"/>
  <c r="H3" i="6"/>
  <c r="E3" i="6"/>
  <c r="F29" i="6"/>
  <c r="H2" i="6"/>
  <c r="D29" i="6" l="1"/>
  <c r="E29" i="6" s="1"/>
  <c r="E30" i="6" s="1"/>
  <c r="E2" i="6"/>
  <c r="H29" i="6"/>
</calcChain>
</file>

<file path=xl/sharedStrings.xml><?xml version="1.0" encoding="utf-8"?>
<sst xmlns="http://schemas.openxmlformats.org/spreadsheetml/2006/main" count="916" uniqueCount="477">
  <si>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</si>
  <si>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</si>
  <si>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</si>
  <si>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</si>
  <si>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</si>
  <si>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</si>
  <si>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</si>
  <si>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</si>
  <si>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</si>
  <si>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</si>
  <si>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</si>
  <si>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</si>
  <si>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</si>
  <si>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</si>
  <si>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Сафоновский район</t>
  </si>
  <si>
    <t>Сервис предоставления информации о ранее выданных разрешениях на строительство объектов капитального строительства</t>
  </si>
  <si>
    <t>Духовщинский район</t>
  </si>
  <si>
    <t>PFRF01001</t>
  </si>
  <si>
    <t>Iljanaja_IA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</si>
  <si>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</si>
  <si>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</si>
  <si>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Ярцевский район</t>
  </si>
  <si>
    <t>RRTR01001</t>
  </si>
  <si>
    <t>Greckaja_LP</t>
  </si>
  <si>
    <t>Починковский район</t>
  </si>
  <si>
    <t>Смоленский район</t>
  </si>
  <si>
    <t>Koloskov_ML</t>
  </si>
  <si>
    <t>Руднянский район</t>
  </si>
  <si>
    <t>66636000</t>
  </si>
  <si>
    <t>Рославльский район</t>
  </si>
  <si>
    <t>Рославльский муниципальный район</t>
  </si>
  <si>
    <t>Kosyh_SA</t>
  </si>
  <si>
    <t>66624000</t>
  </si>
  <si>
    <t>Краснинский район</t>
  </si>
  <si>
    <t>Краснинский муниципальный район</t>
  </si>
  <si>
    <t>RTNZ01001</t>
  </si>
  <si>
    <t>Komkov_AP</t>
  </si>
  <si>
    <t>66644000</t>
  </si>
  <si>
    <t>Смоленский муниципальный район</t>
  </si>
  <si>
    <t>Сычевский район</t>
  </si>
  <si>
    <t>Новодугинский район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</si>
  <si>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</si>
  <si>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</si>
  <si>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66623151</t>
  </si>
  <si>
    <t>Кардымовский район</t>
  </si>
  <si>
    <t>Городские поселения Кардымовского муниципального района: Кардымовское</t>
  </si>
  <si>
    <t>Stepanishena_EA</t>
  </si>
  <si>
    <t>Вяземский район</t>
  </si>
  <si>
    <t>Pavljuchenkova_OV</t>
  </si>
  <si>
    <t>Platonova_JL</t>
  </si>
  <si>
    <t>66608101</t>
  </si>
  <si>
    <t>Гагаринский район</t>
  </si>
  <si>
    <t>Городские поселения Гагаринского муниципального района: Гагаринское</t>
  </si>
  <si>
    <t>Rytkov_AA</t>
  </si>
  <si>
    <t>Ершичский район</t>
  </si>
  <si>
    <t>город Десногорск</t>
  </si>
  <si>
    <t>66658000</t>
  </si>
  <si>
    <t>Ярцевский муниципальный район</t>
  </si>
  <si>
    <t>Темкинский район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</si>
  <si>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</si>
  <si>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</si>
  <si>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</si>
  <si>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</si>
  <si>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</si>
  <si>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</si>
  <si>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</si>
  <si>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</si>
  <si>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</si>
  <si>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</si>
  <si>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</si>
  <si>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</si>
  <si>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</si>
  <si>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</si>
  <si>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</si>
  <si>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</si>
  <si>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</si>
  <si>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</si>
  <si>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</si>
  <si>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</si>
  <si>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</si>
  <si>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</si>
  <si>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</si>
  <si>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</si>
  <si>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</si>
  <si>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</si>
  <si>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</si>
  <si>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</si>
  <si>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</si>
  <si>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</si>
  <si>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</si>
  <si>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</si>
  <si>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</si>
  <si>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</si>
  <si>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</si>
  <si>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</si>
  <si>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</si>
  <si>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</si>
  <si>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66656151</t>
  </si>
  <si>
    <t>Городские поселения Шумячского муниципального района: Шумячское</t>
  </si>
  <si>
    <t>Starodvorova_NA</t>
  </si>
  <si>
    <t>01.04.2019 12:50:32</t>
  </si>
  <si>
    <t>01.04.2019 15:26:11</t>
  </si>
  <si>
    <t>016fa131-56f8-4207-965d-a170e155a3f9</t>
  </si>
  <si>
    <t>01.04.2019 16:57:43</t>
  </si>
  <si>
    <t>66621433</t>
  </si>
  <si>
    <t>Населенные пункты, входящие в состав сельского поселения Егоровское Ершичского муниципального района: Ершичское</t>
  </si>
  <si>
    <t>03.04.2019 9:48:08</t>
  </si>
  <si>
    <t>03.04.2019 10:14:47</t>
  </si>
  <si>
    <t>055544a2-adba-447b-a3cb-ff5bcc8438c7</t>
  </si>
  <si>
    <t>Pahomenkov_MM</t>
  </si>
  <si>
    <t>02.04.2019 8:59:53</t>
  </si>
  <si>
    <t>03.04.2019 10:08:11</t>
  </si>
  <si>
    <t>ab19e398-f2be-4140-923d-865333639d5d</t>
  </si>
  <si>
    <t>02.04.2019 12:53:53</t>
  </si>
  <si>
    <t>OfSite-2019-03-20-149769</t>
  </si>
  <si>
    <t>66638000</t>
  </si>
  <si>
    <t>Руднянский муниципальный район</t>
  </si>
  <si>
    <t>09.04.2019 12:23:42</t>
  </si>
  <si>
    <t>700c77dc-e25b-40fb-a055-d5680a740747</t>
  </si>
  <si>
    <t>Derbanova_EN</t>
  </si>
  <si>
    <t>66638101</t>
  </si>
  <si>
    <t>Городские поселения Руднянского муниципального района: Руднянское</t>
  </si>
  <si>
    <t>02.04.2019 17:30:58</t>
  </si>
  <si>
    <t>PKPVD-2019-03-25-055575</t>
  </si>
  <si>
    <t>Сервис предоставления сведений о переводе (отказе в переводе) жилого (нежилого) помещения в нежилое (жилое) помещение</t>
  </si>
  <si>
    <t>66619000</t>
  </si>
  <si>
    <t>Ельнинский муниципальный район</t>
  </si>
  <si>
    <t>912d318c-9fa1-49a6-9aa8-8e3d7fa01881</t>
  </si>
  <si>
    <t>02.04.2019 19:46:34</t>
  </si>
  <si>
    <t>47756</t>
  </si>
  <si>
    <t>66638460</t>
  </si>
  <si>
    <t>Переволочское сельское поселение Руднянского района</t>
  </si>
  <si>
    <t>08.04.2019 15:51:44</t>
  </si>
  <si>
    <t>09.04.2019 9:12:57</t>
  </si>
  <si>
    <t>9186dc74-4e2f-4842-9a2d-fe89d4c7fcef</t>
  </si>
  <si>
    <t>Trofimov_SI</t>
  </si>
  <si>
    <t>02.04.2019 20:00:02</t>
  </si>
  <si>
    <t>08.04.2019 15:51:41</t>
  </si>
  <si>
    <t>09.04.2019 9:20:51</t>
  </si>
  <si>
    <t>eecbb514-28c0-427f-a9db-922208deff8a</t>
  </si>
  <si>
    <t>02.04.2019 21:44:20</t>
  </si>
  <si>
    <t>КУВД-001/2019-3654172</t>
  </si>
  <si>
    <t>03.04.2019 8:19:10</t>
  </si>
  <si>
    <t>03.04.2019 8:41:51</t>
  </si>
  <si>
    <t>ab7d7b91-1902-4f2e-a324-516062aa2366</t>
  </si>
  <si>
    <t>03.04.2019 11:36:34</t>
  </si>
  <si>
    <t>03.04.2019 11:51:14</t>
  </si>
  <si>
    <t>03.04.2019 12:02:58</t>
  </si>
  <si>
    <t>f9707919-11f5-4bf9-a808-e30dea6d4f54</t>
  </si>
  <si>
    <t>03.04.2019 15:46:44</t>
  </si>
  <si>
    <t>08.04.2019 15:51:34</t>
  </si>
  <si>
    <t>09.04.2019 9:29:18</t>
  </si>
  <si>
    <t>426253e4-77d8-4e37-b131-976870aedb0d</t>
  </si>
  <si>
    <t>03.04.2019 17:01:09</t>
  </si>
  <si>
    <t>PKPVDMFC-2019-03-18-129273</t>
  </si>
  <si>
    <t>66638153</t>
  </si>
  <si>
    <t>Населенные пункты, входящие в состав городского поселения Руднянское Руднянского муниципального района: Голынковское</t>
  </si>
  <si>
    <t>08.04.2019 11:17:16</t>
  </si>
  <si>
    <t>08.04.2019 16:18:47</t>
  </si>
  <si>
    <t>89df9980-b37d-486d-9ef6-300399ef22c7</t>
  </si>
  <si>
    <t>Alezchenkova_OS</t>
  </si>
  <si>
    <t>03.04.2019 17:29:34</t>
  </si>
  <si>
    <t>08.04.2019 11:17:17</t>
  </si>
  <si>
    <t>08.04.2019 16:23:58</t>
  </si>
  <si>
    <t>88f31ae4-0a9e-4957-aae9-d6bad15f315b</t>
  </si>
  <si>
    <t>04.04.2019 11:11:33</t>
  </si>
  <si>
    <t>OfSite-2019-04-01-100641</t>
  </si>
  <si>
    <t>04.04.2019 11:11:46</t>
  </si>
  <si>
    <t>04.04.2019 11:23:14</t>
  </si>
  <si>
    <t>b5e3cc9c-8b75-4167-8a1c-ada34227efbb</t>
  </si>
  <si>
    <t>Vertievec_AV</t>
  </si>
  <si>
    <t>04.04.2019 11:20:49</t>
  </si>
  <si>
    <t>3923007</t>
  </si>
  <si>
    <t>04.04.2019 14:19:41</t>
  </si>
  <si>
    <t>09.04.2019 14:59:20</t>
  </si>
  <si>
    <t>7a64cb25-9201-4528-83ff-90e7c593275f</t>
  </si>
  <si>
    <t>04.04.2019 15:42:33</t>
  </si>
  <si>
    <t>59613</t>
  </si>
  <si>
    <t>05.04.2019 8:59:21</t>
  </si>
  <si>
    <t>05.04.2019 9:44:01</t>
  </si>
  <si>
    <t>a3902478-c9e9-4353-b86b-0a04ffcabdf3</t>
  </si>
  <si>
    <t>04.04.2019 17:40:25</t>
  </si>
  <si>
    <t>Оф-120607</t>
  </si>
  <si>
    <t>09.04.2019 14:37:03</t>
  </si>
  <si>
    <t>09.04.2019 15:04:08</t>
  </si>
  <si>
    <t>016857d5-61c7-4f28-8260-4bba6ec892cd</t>
  </si>
  <si>
    <t>04.04.2019 17:40:35</t>
  </si>
  <si>
    <t>OfSite-2019-04-02-066678</t>
  </si>
  <si>
    <t>05.04.2019 8:49:35</t>
  </si>
  <si>
    <t>05.04.2019 9:16:37</t>
  </si>
  <si>
    <t>ca9ae971-c24d-4209-b5e9-2d8c1b310fa9</t>
  </si>
  <si>
    <t>05.04.2019 12:17:38</t>
  </si>
  <si>
    <t>05.04.2019 13:58:55</t>
  </si>
  <si>
    <t>05.04.2019 14:55:46</t>
  </si>
  <si>
    <t>19243dbb-ba95-4b4d-8be7-bbc80293a023</t>
  </si>
  <si>
    <t>05.04.2019 16:24:18</t>
  </si>
  <si>
    <t>111691</t>
  </si>
  <si>
    <t>09.04.2019 14:39:13</t>
  </si>
  <si>
    <t>be4d7e92-eda3-4af2-a2a2-9facdcd2c3f1</t>
  </si>
  <si>
    <t>05.04.2019 16:26:21</t>
  </si>
  <si>
    <t>119465</t>
  </si>
  <si>
    <t>09.04.2019 14:37:04</t>
  </si>
  <si>
    <t>09.04.2019 15:07:19</t>
  </si>
  <si>
    <t>d9cab394-7662-4337-a93d-e1f91c667acc</t>
  </si>
  <si>
    <t>05.04.2019 16:32:58</t>
  </si>
  <si>
    <t>094625</t>
  </si>
  <si>
    <t>09.04.2019 14:39:52</t>
  </si>
  <si>
    <t>80d7e5d1-4ec3-4f98-a579-3e780257a435</t>
  </si>
  <si>
    <t>05.04.2019 16:48:59</t>
  </si>
  <si>
    <t>108187 акт приемки гаража</t>
  </si>
  <si>
    <t>09.04.2019 14:40:29</t>
  </si>
  <si>
    <t>f538b36e-8bf5-451c-b8e4-8884cc5ecf8f</t>
  </si>
  <si>
    <t>05.04.2019 17:06:35</t>
  </si>
  <si>
    <t>61514</t>
  </si>
  <si>
    <t>10.04.2019 16:13:45</t>
  </si>
  <si>
    <t>10.04.2019 16:38:42</t>
  </si>
  <si>
    <t>7fe46a78-f994-4bb3-9afe-d442edecb521</t>
  </si>
  <si>
    <t>08.04.2019 17:29:32</t>
  </si>
  <si>
    <t>09.04.2019 8:18:39</t>
  </si>
  <si>
    <t>10.04.2019 8:31:15</t>
  </si>
  <si>
    <t>dd5e2d42-1500-43d6-a4e8-9f3092fbeb15</t>
  </si>
  <si>
    <t>08.04.2019 23:04:01</t>
  </si>
  <si>
    <t>КУВД-001/2019-3879773</t>
  </si>
  <si>
    <t>09.04.2019 15:26:26</t>
  </si>
  <si>
    <t>2922a340-28d8-459a-b29a-e01f86c4fd73</t>
  </si>
  <si>
    <t>09.04.2019 11:49:44</t>
  </si>
  <si>
    <t>10.04.2019 8:22:37</t>
  </si>
  <si>
    <t>10.04.2019 8:36:34</t>
  </si>
  <si>
    <t>52263a91-0ee3-4bde-a72c-b315b451f570</t>
  </si>
  <si>
    <t>09.04.2019 19:31:30</t>
  </si>
  <si>
    <t>PKPVDMFC-2019-04-02-156871</t>
  </si>
  <si>
    <t>66633101</t>
  </si>
  <si>
    <t>Городские поселения Починковского муниципального района: Починковское</t>
  </si>
  <si>
    <t>10.04.2019 8:33:57</t>
  </si>
  <si>
    <t>11.04.2019 15:59:25</t>
  </si>
  <si>
    <t>c5316c44-1a46-46b0-9f80-2560a52485dc</t>
  </si>
  <si>
    <t>Manenak_VA</t>
  </si>
  <si>
    <t>09.04.2019 23:32:19</t>
  </si>
  <si>
    <t>PKPVDMFC-2019-03-27-163134</t>
  </si>
  <si>
    <t>22.04.2019 11:31:43</t>
  </si>
  <si>
    <t>22.04.2019 12:25:19</t>
  </si>
  <si>
    <t>27e8b8f5-16e8-41c9-9072-5f86b8ca695a</t>
  </si>
  <si>
    <t>09.04.2019 23:54:17</t>
  </si>
  <si>
    <t>КУВД-001/2019-4026234</t>
  </si>
  <si>
    <t>10.04.2019 8:22:38</t>
  </si>
  <si>
    <t>19.04.2019 11:38:38</t>
  </si>
  <si>
    <t>bb3dab9e-d141-4faf-accf-4edf468b9c3c</t>
  </si>
  <si>
    <t>10.04.2019 12:20:04</t>
  </si>
  <si>
    <t>12.04.2019 14:55:13</t>
  </si>
  <si>
    <t>12.04.2019 15:00:03</t>
  </si>
  <si>
    <t>99393c27-f556-4ee5-92bb-defb3fbe2a46</t>
  </si>
  <si>
    <t>10.04.2019 16:34:10</t>
  </si>
  <si>
    <t>КУВД-001/2019-4017852</t>
  </si>
  <si>
    <t>12.04.2019 14:55:14</t>
  </si>
  <si>
    <t>17.04.2019 12:23:34</t>
  </si>
  <si>
    <t>7600fcb3-94e8-4b58-a45c-996bfb8db8a6</t>
  </si>
  <si>
    <t>11.04.2019 14:54:44</t>
  </si>
  <si>
    <t>15.04.2019 16:46:03</t>
  </si>
  <si>
    <t>16.04.2019 8:58:55</t>
  </si>
  <si>
    <t>9a644323-e09b-4d2e-8ba4-4db0c7e98991</t>
  </si>
  <si>
    <t>11.04.2019 15:11:08</t>
  </si>
  <si>
    <t>КУВД-001/2019-4242523</t>
  </si>
  <si>
    <t>12.04.2019 15:02:27</t>
  </si>
  <si>
    <t>89aec34f-8653-47f7-bbf6-79c773b09205</t>
  </si>
  <si>
    <t>11.04.2019 16:21:59</t>
  </si>
  <si>
    <t>PKPVDMFC-2019-03-27-079667</t>
  </si>
  <si>
    <t>15.04.2019 16:46:05</t>
  </si>
  <si>
    <t>16.04.2019 8:53:57</t>
  </si>
  <si>
    <t>d58ad99c-b645-4a95-9eb0-d7416e7c11cc</t>
  </si>
  <si>
    <t>12.04.2019 20:19:11</t>
  </si>
  <si>
    <t>55825</t>
  </si>
  <si>
    <t>66616000</t>
  </si>
  <si>
    <t>Духовщинский муниципальный район</t>
  </si>
  <si>
    <t>15.04.2019 16:08:00</t>
  </si>
  <si>
    <t>16.04.2019 9:35:57</t>
  </si>
  <si>
    <t>2dd56595-184e-46ac-9ec5-8a89fb0dcfc3</t>
  </si>
  <si>
    <t>12.04.2019 21:27:55</t>
  </si>
  <si>
    <t>о-172830</t>
  </si>
  <si>
    <t>66644482</t>
  </si>
  <si>
    <t>Населенные пункты, входящие в состав сельского поселения Пионерское Смоленского муниципального района: Пригорское</t>
  </si>
  <si>
    <t>15.04.2019 8:22:12</t>
  </si>
  <si>
    <t>16.04.2019 8:38:37</t>
  </si>
  <si>
    <t>d17f1dc5-052a-406a-b24e-cfd687ab81a4</t>
  </si>
  <si>
    <t>15.04.2019 9:09:23</t>
  </si>
  <si>
    <t>17.04.2019 15:02:05</t>
  </si>
  <si>
    <t>476c9479-1693-46f0-a464-5ef6d5fdff9b</t>
  </si>
  <si>
    <t>15.04.2019 9:09:43</t>
  </si>
  <si>
    <t>15.04.2019 14:46:03</t>
  </si>
  <si>
    <t>16.04.2019 8:42:56</t>
  </si>
  <si>
    <t>4ce974ea-179c-4d51-8e40-163ffd53214b</t>
  </si>
  <si>
    <t>15.04.2019 11:46:21</t>
  </si>
  <si>
    <t>15.04.2019 12:26:31</t>
  </si>
  <si>
    <t>15.04.2019 15:22:26</t>
  </si>
  <si>
    <t>f645730d-1104-44ce-9eed-028f13d7dc56</t>
  </si>
  <si>
    <t>15.04.2019 12:17:20</t>
  </si>
  <si>
    <t>15.04.2019 13:56:21</t>
  </si>
  <si>
    <t>16.04.2019 9:47:48</t>
  </si>
  <si>
    <t>23f059ea-3253-4208-bfca-e9e7f6e62325</t>
  </si>
  <si>
    <t>15.04.2019 17:05:56</t>
  </si>
  <si>
    <t>16.04.2019 8:24:53</t>
  </si>
  <si>
    <t>8ce6039e-bba0-46ae-9c8b-a54cd85b5a75</t>
  </si>
  <si>
    <t>15.04.2019 17:10:14</t>
  </si>
  <si>
    <t>Запрос сведений о составе семьи</t>
  </si>
  <si>
    <t>2</t>
  </si>
  <si>
    <t>DSIT01671</t>
  </si>
  <si>
    <t>a7d6dbb7-9476-48f7-b266-7123409dfa51</t>
  </si>
  <si>
    <t>15.04.2019 17:26:43</t>
  </si>
  <si>
    <t>67815</t>
  </si>
  <si>
    <t>66616404</t>
  </si>
  <si>
    <t>Бабинское сельское поселение Духовщинского района</t>
  </si>
  <si>
    <t>16.04.2019 9:04:23</t>
  </si>
  <si>
    <t>16.04.2019 9:45:12</t>
  </si>
  <si>
    <t>69f2168d-d1e2-4308-8346-64fc82210bad</t>
  </si>
  <si>
    <t>15.04.2019 17:42:11</t>
  </si>
  <si>
    <t>61259</t>
  </si>
  <si>
    <t>66644421</t>
  </si>
  <si>
    <t>Сельские поселения Смоленского муниципального района: Гнездовское</t>
  </si>
  <si>
    <t>16.04.2019 8:34:11</t>
  </si>
  <si>
    <t>17.04.2019 8:55:31</t>
  </si>
  <si>
    <t>81a5e6e6-793f-4af7-82d4-3f2bcbd2d3f6</t>
  </si>
  <si>
    <t>15.04.2019 18:35:20</t>
  </si>
  <si>
    <t>КУВД-001/2019-4218584</t>
  </si>
  <si>
    <t>16.04.2019 9:40:10</t>
  </si>
  <si>
    <t>17.04.2019 12:35:34</t>
  </si>
  <si>
    <t>62944fe2-97d3-4cf0-b403-341d9312e8ea</t>
  </si>
  <si>
    <t>16.04.2019 23:17:38</t>
  </si>
  <si>
    <t>PKPVDMFC-2019-04-08-076264</t>
  </si>
  <si>
    <t>17.04.2019 9:16:22</t>
  </si>
  <si>
    <t>18.04.2019 16:17:03</t>
  </si>
  <si>
    <t>3efcf912-6bd8-4a3c-9b68-07d8d01eb488</t>
  </si>
  <si>
    <t>17.04.2019 9:52:15</t>
  </si>
  <si>
    <t>17.04.2019 9:53:14</t>
  </si>
  <si>
    <t>17.04.2019 10:55:37</t>
  </si>
  <si>
    <t>02dbce23-8f90-4b4a-a98b-8c3ebed69f93</t>
  </si>
  <si>
    <t>Kondratenko_EI</t>
  </si>
  <si>
    <t>17.04.2019 17:35:42</t>
  </si>
  <si>
    <t>PKPVDMFC-2019-04-01-066949</t>
  </si>
  <si>
    <t>18.04.2019 15:56:57</t>
  </si>
  <si>
    <t>18.04.2019 16:25:40</t>
  </si>
  <si>
    <t>de6802ce-43c5-45a3-8556-e3fd0427c327</t>
  </si>
  <si>
    <t>17.04.2019 17:57:30</t>
  </si>
  <si>
    <t>КУВД-001/2019-4434914</t>
  </si>
  <si>
    <t>23.04.2019 16:43:24</t>
  </si>
  <si>
    <t>26.04.2019 15:56:34</t>
  </si>
  <si>
    <t>e1c36bef-9dac-440e-909d-bda108ffcf20</t>
  </si>
  <si>
    <t>18.04.2019 13:29:09</t>
  </si>
  <si>
    <t>КУВД-001/2019-4296226</t>
  </si>
  <si>
    <t>18.04.2019 15:46:35</t>
  </si>
  <si>
    <t>18.04.2019 16:06:35</t>
  </si>
  <si>
    <t>7ce877fd-86fd-4d06-a952-b081db8d4f71</t>
  </si>
  <si>
    <t>18.04.2019 13:33:11</t>
  </si>
  <si>
    <t>19.04.2019 8:18:51</t>
  </si>
  <si>
    <t>19.04.2019 14:20:27</t>
  </si>
  <si>
    <t>9804adf6-1a49-40f2-8752-e8f2f7cb2659</t>
  </si>
  <si>
    <t>18.04.2019 13:34:00</t>
  </si>
  <si>
    <t>КУВД-001/2019-4296226-1</t>
  </si>
  <si>
    <t>18.04.2019 15:46:42</t>
  </si>
  <si>
    <t>18.04.2019 16:09:48</t>
  </si>
  <si>
    <t>4cc66332-8fe2-43f8-87cf-33ee93763358</t>
  </si>
  <si>
    <t>18.04.2019 17:17:18</t>
  </si>
  <si>
    <t>19.04.2019 14:25:52</t>
  </si>
  <si>
    <t>c4e662ab-715c-4c3c-ba58-22141cb8ab08</t>
  </si>
  <si>
    <t>19.04.2019 10:36:05</t>
  </si>
  <si>
    <t>19.04.2019 11:36:35</t>
  </si>
  <si>
    <t>19.04.2019 12:10:51</t>
  </si>
  <si>
    <t>87473995-ff1e-4b2f-8cce-75c2c4d034fe</t>
  </si>
  <si>
    <t>22.04.2019 11:06:33</t>
  </si>
  <si>
    <t>23.04.2019 12:13:13</t>
  </si>
  <si>
    <t>2e4c6bbd-5c40-4df8-983e-b69c168945d7</t>
  </si>
  <si>
    <t>22.04.2019 17:12:42</t>
  </si>
  <si>
    <t>PKPVDMFC-2019-04-16-070609</t>
  </si>
  <si>
    <t>23.04.2019 14:16:48</t>
  </si>
  <si>
    <t>23.04.2019 14:36:31</t>
  </si>
  <si>
    <t>811d1945-cdf8-4ddd-884a-b59568b46896</t>
  </si>
  <si>
    <t>29.04.2019 12:35:59</t>
  </si>
  <si>
    <t>22.04.2019 19:30:58</t>
  </si>
  <si>
    <t>67229</t>
  </si>
  <si>
    <t>23.04.2019 13:53:31</t>
  </si>
  <si>
    <t>23.04.2019 14:20:21</t>
  </si>
  <si>
    <t>61473f44-881c-49ad-9abc-7092612d6194</t>
  </si>
  <si>
    <t>23.04.2019 22:49:56</t>
  </si>
  <si>
    <t>КУВД-001/2019-4722374</t>
  </si>
  <si>
    <t>24.04.2019 12:32:31</t>
  </si>
  <si>
    <t>26.04.2019 16:03:46</t>
  </si>
  <si>
    <t>a8964303-1268-4811-a257-fb4d5646a219</t>
  </si>
  <si>
    <t>24.04.2019 11:11:12</t>
  </si>
  <si>
    <t>24.04.2019 12:29:00</t>
  </si>
  <si>
    <t>24.04.2019 16:52:35</t>
  </si>
  <si>
    <t>0deb3b18-d97a-406f-a0c6-a079757fc7a5</t>
  </si>
  <si>
    <t>24.04.2019 17:28:43</t>
  </si>
  <si>
    <t>PKPVDMFC-2019-02-28-070510</t>
  </si>
  <si>
    <t>25.04.2019 10:03:52</t>
  </si>
  <si>
    <t>25.04.2019 10:35:28</t>
  </si>
  <si>
    <t>b2307bba-3f5f-470d-b8c1-0597cb77a21a</t>
  </si>
  <si>
    <t>24.04.2019 17:31:41</t>
  </si>
  <si>
    <t>25.04.2019 10:39:11</t>
  </si>
  <si>
    <t>b46c471d-ee1b-4cba-97ca-c4e650a06d73</t>
  </si>
  <si>
    <t>24.04.2019 21:56:01</t>
  </si>
  <si>
    <t>65858</t>
  </si>
  <si>
    <t>25.04.2019 10:03:53</t>
  </si>
  <si>
    <t>25.04.2019 10:46:48</t>
  </si>
  <si>
    <t>7328036a-07a4-44ed-8d6d-ebc484709a58</t>
  </si>
  <si>
    <t>24.04.2019 22:11:48</t>
  </si>
  <si>
    <t>52750</t>
  </si>
  <si>
    <t>25.04.2019 10:03:56</t>
  </si>
  <si>
    <t>25.04.2019 11:20:56</t>
  </si>
  <si>
    <t>dd792db7-4bd0-4263-816a-d39796a124d4</t>
  </si>
  <si>
    <t>24.04.2019 23:56:50</t>
  </si>
  <si>
    <t>PKPVDMFC-2019-04-10-077540</t>
  </si>
  <si>
    <t>25.04.2019 10:54:24</t>
  </si>
  <si>
    <t>fe4e2656-53b4-42c0-a895-050e74784044</t>
  </si>
  <si>
    <t>25.04.2019 13:04:15</t>
  </si>
  <si>
    <t>Оф-04-10-064617</t>
  </si>
  <si>
    <t>66608460</t>
  </si>
  <si>
    <t>Ашковское сельское поселение Гагаринского района Смоленской области</t>
  </si>
  <si>
    <t>93d494b6-9fb2-4b3e-aa95-d0e001686622</t>
  </si>
  <si>
    <t>25.04.2019 18:06:25</t>
  </si>
  <si>
    <t>КУВД-001/2019-5108119</t>
  </si>
  <si>
    <t>29.04.2019 9:33:24</t>
  </si>
  <si>
    <t>29.04.2019 9:37:58</t>
  </si>
  <si>
    <t>4b17ad9f-5e9f-4639-be35-215140701dcd</t>
  </si>
  <si>
    <t>25.04.2019 19:00:04</t>
  </si>
  <si>
    <t>Арутюнян</t>
  </si>
  <si>
    <t>29.04.2019 11:44:28</t>
  </si>
  <si>
    <t>29.04.2019 14:57:51</t>
  </si>
  <si>
    <t>a8d9c3c4-408b-414e-ad74-1c896797697c</t>
  </si>
  <si>
    <t>25.04.2019 21:58:33</t>
  </si>
  <si>
    <t>PKPVDMFC-2019-04-17-138694</t>
  </si>
  <si>
    <t>26.04.2019 9:04:45</t>
  </si>
  <si>
    <t>26.04.2019 12:32:22</t>
  </si>
  <si>
    <t>ec4a1c14-47c4-4af3-9759-a4b399b0777f</t>
  </si>
  <si>
    <t>26.04.2019 16:42:41</t>
  </si>
  <si>
    <t>29.04.2019 8:06:35</t>
  </si>
  <si>
    <t>b50a1726-aca0-4588-afb0-372322f13c6d</t>
  </si>
  <si>
    <t>26.04.2019 17:34:56</t>
  </si>
  <si>
    <t>КУВД-001/2019-5106892</t>
  </si>
  <si>
    <t>29.04.2019 9:33:25</t>
  </si>
  <si>
    <t>29.04.2019 9:40:12</t>
  </si>
  <si>
    <t>1da8b7a1-640a-4d96-bfe9-d366ae71a630</t>
  </si>
  <si>
    <t>27.04.2019 9:32:23</t>
  </si>
  <si>
    <t>66666666</t>
  </si>
  <si>
    <t>0e0cc83c-ee16-47f9-b97d-69404d758d2e</t>
  </si>
  <si>
    <t>29.04.2019 10:19:07</t>
  </si>
  <si>
    <t>47427</t>
  </si>
  <si>
    <t>30.04.2019 9:25:34</t>
  </si>
  <si>
    <t>30.04.2019 10:37:22</t>
  </si>
  <si>
    <t>d0803290-920d-4aec-bf25-d8b1ed870092</t>
  </si>
  <si>
    <t>КУВД-001/2019-5176501</t>
  </si>
  <si>
    <t>29.04.2019 16:47:35</t>
  </si>
  <si>
    <t>29.04.2019 16:51:23</t>
  </si>
  <si>
    <t>4b3d755c-05f7-41ef-a744-d94892744dd7</t>
  </si>
  <si>
    <t>30.04.2019 15:34:25</t>
  </si>
  <si>
    <t>87c64795-c2cc-4c73-a4f7-c71ece7fd29d</t>
  </si>
  <si>
    <t>30.04.2019 17:18:36</t>
  </si>
  <si>
    <t>68515</t>
  </si>
  <si>
    <t>3e9f0991-a04a-4bd3-8851-2c0569bef149</t>
  </si>
  <si>
    <t>30.04.2019 18:07:31</t>
  </si>
  <si>
    <t>КУВД-001/2019-4616621</t>
  </si>
  <si>
    <t>06.05.2019 9:28:25</t>
  </si>
  <si>
    <t>06.05.2019 10:22:04</t>
  </si>
  <si>
    <t>c3d10e3a-7f27-4c0e-a124-59e77d8292f9</t>
  </si>
  <si>
    <t>30.04.2019 19:39:38</t>
  </si>
  <si>
    <t>КУВД-001/2019-5034700</t>
  </si>
  <si>
    <t>68744eb3-d6dd-4b7a-aeff-26c802e20daf</t>
  </si>
  <si>
    <t>30.04.2019 21:30:30</t>
  </si>
  <si>
    <t>PKPVDMFC-2019-04-29-094039</t>
  </si>
  <si>
    <t>66658460</t>
  </si>
  <si>
    <t>Петровское сельское поселение Ярцевского района</t>
  </si>
  <si>
    <t>dc7437cf-e024-4b1f-8b18-38d8c9dc8d3a</t>
  </si>
  <si>
    <t>07.05.2019 8:37:13</t>
  </si>
  <si>
    <t>07.05.2019 8:41:57</t>
  </si>
  <si>
    <t>06.05.2019 14:12:58</t>
  </si>
  <si>
    <t>06.05.2019 14:21:35</t>
  </si>
  <si>
    <t>06.05.2019 14:13:00</t>
  </si>
  <si>
    <t>06.05.2019 14:34:33</t>
  </si>
  <si>
    <t>07.05.2019 15:00:14</t>
  </si>
  <si>
    <t>08.05.2019 15:33:33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</si>
</sst>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2" fillId="0" borderId="0" applyFont="0" applyFill="0" applyBorder="0" applyAlignment="0" applyProtection="0"/>
    <xf numFmtId="0" fontId="10" fillId="0" borderId="0"/>
    <xf numFmtId="0" fontId="10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153">
    <xf numFmtId="0" fontId="0" fillId="0" borderId="0" xfId="0"/>
    <xf numFmtId="0" fontId="13" fillId="4" borderId="15" xfId="2" applyFont="1" applyFill="1" applyBorder="1" applyAlignment="1">
      <alignment horizontal="center" vertical="center"/>
    </xf>
    <xf numFmtId="0" fontId="13" fillId="4" borderId="16" xfId="2" applyFont="1" applyFill="1" applyBorder="1" applyAlignment="1">
      <alignment horizontal="center" vertical="center"/>
    </xf>
    <xf numFmtId="0" fontId="13" fillId="8" borderId="15" xfId="2" applyFont="1" applyFill="1" applyBorder="1" applyAlignment="1">
      <alignment horizontal="center" vertical="center"/>
    </xf>
    <xf numFmtId="0" fontId="13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2" fillId="4" borderId="20" xfId="2" applyFill="1" applyBorder="1" applyAlignment="1">
      <alignment horizontal="center" vertical="center"/>
    </xf>
    <xf numFmtId="0" fontId="12" fillId="8" borderId="17" xfId="2" applyFill="1" applyBorder="1" applyAlignment="1">
      <alignment horizontal="center" vertical="center"/>
    </xf>
    <xf numFmtId="0" fontId="12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4" borderId="1" xfId="2" applyFill="1" applyBorder="1" applyAlignment="1">
      <alignment horizontal="center" vertical="center"/>
    </xf>
    <xf numFmtId="0" fontId="12" fillId="4" borderId="9" xfId="2" applyFill="1" applyBorder="1" applyAlignment="1">
      <alignment horizontal="center" vertical="center"/>
    </xf>
    <xf numFmtId="0" fontId="12" fillId="8" borderId="1" xfId="2" applyFill="1" applyBorder="1" applyAlignment="1">
      <alignment horizontal="center" vertical="center"/>
    </xf>
    <xf numFmtId="0" fontId="12" fillId="8" borderId="9" xfId="2" applyFill="1" applyBorder="1" applyAlignment="1">
      <alignment horizontal="center" vertical="center"/>
    </xf>
    <xf numFmtId="0" fontId="12" fillId="8" borderId="22" xfId="2" applyFill="1" applyBorder="1" applyAlignment="1">
      <alignment horizontal="center" vertical="center"/>
    </xf>
    <xf numFmtId="0" fontId="12" fillId="8" borderId="23" xfId="2" applyFill="1" applyBorder="1" applyAlignment="1">
      <alignment horizontal="center" vertical="center"/>
    </xf>
    <xf numFmtId="0" fontId="11" fillId="0" borderId="0" xfId="1" applyFill="1" applyBorder="1" applyAlignment="1">
      <alignment horizontal="center" vertical="center"/>
    </xf>
    <xf numFmtId="0" fontId="12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3" fillId="4" borderId="1" xfId="2" applyFont="1" applyFill="1" applyBorder="1" applyAlignment="1">
      <alignment horizontal="center" vertical="center"/>
    </xf>
    <xf numFmtId="0" fontId="13" fillId="4" borderId="17" xfId="2" applyFont="1" applyFill="1" applyBorder="1" applyAlignment="1">
      <alignment horizontal="center" vertical="center"/>
    </xf>
    <xf numFmtId="0" fontId="13" fillId="4" borderId="9" xfId="2" applyFont="1" applyFill="1" applyBorder="1" applyAlignment="1">
      <alignment horizontal="center" vertical="center"/>
    </xf>
    <xf numFmtId="0" fontId="13" fillId="4" borderId="22" xfId="2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7" xfId="9" applyFont="1" applyFill="1" applyBorder="1" applyAlignment="1">
      <alignment vertical="center"/>
    </xf>
    <xf numFmtId="0" fontId="13" fillId="2" borderId="28" xfId="10" applyFont="1" applyFill="1" applyBorder="1" applyAlignment="1">
      <alignment horizontal="center" vertical="center" wrapText="1"/>
    </xf>
    <xf numFmtId="0" fontId="13" fillId="2" borderId="27" xfId="10" applyFont="1" applyFill="1" applyBorder="1" applyAlignment="1">
      <alignment horizontal="center" vertical="center" wrapText="1"/>
    </xf>
    <xf numFmtId="0" fontId="13" fillId="2" borderId="26" xfId="1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0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10" fontId="0" fillId="10" borderId="20" xfId="8" applyNumberFormat="1" applyFont="1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0" fillId="12" borderId="32" xfId="0" applyFill="1" applyBorder="1" applyAlignment="1">
      <alignment horizontal="center" vertical="center"/>
    </xf>
    <xf numFmtId="0" fontId="10" fillId="0" borderId="8" xfId="9" applyBorder="1" applyAlignment="1">
      <alignment horizontal="left" vertical="center"/>
    </xf>
    <xf numFmtId="10" fontId="0" fillId="10" borderId="9" xfId="8" applyNumberFormat="1" applyFont="1" applyFill="1" applyBorder="1" applyAlignment="1">
      <alignment horizontal="center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0" fillId="12" borderId="33" xfId="0" applyFill="1" applyBorder="1" applyAlignment="1">
      <alignment horizontal="center" vertical="center"/>
    </xf>
    <xf numFmtId="0" fontId="10" fillId="0" borderId="8" xfId="9" applyBorder="1"/>
    <xf numFmtId="0" fontId="0" fillId="0" borderId="22" xfId="0" applyBorder="1" applyAlignment="1">
      <alignment horizontal="center" vertical="center"/>
    </xf>
    <xf numFmtId="0" fontId="10" fillId="0" borderId="34" xfId="9" applyFill="1" applyBorder="1"/>
    <xf numFmtId="10" fontId="0" fillId="10" borderId="23" xfId="8" applyNumberFormat="1" applyFont="1" applyFill="1" applyBorder="1" applyAlignment="1">
      <alignment horizontal="center" vertical="center"/>
    </xf>
    <xf numFmtId="10" fontId="0" fillId="11" borderId="34" xfId="8" applyNumberFormat="1" applyFon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15" fillId="10" borderId="24" xfId="0" applyFont="1" applyFill="1" applyBorder="1" applyAlignment="1">
      <alignment horizontal="center"/>
    </xf>
    <xf numFmtId="0" fontId="15" fillId="10" borderId="27" xfId="0" applyFont="1" applyFill="1" applyBorder="1" applyAlignment="1">
      <alignment horizontal="center"/>
    </xf>
    <xf numFmtId="10" fontId="15" fillId="10" borderId="26" xfId="8" applyNumberFormat="1" applyFont="1" applyFill="1" applyBorder="1" applyAlignment="1">
      <alignment horizontal="center" vertical="center"/>
    </xf>
    <xf numFmtId="0" fontId="15" fillId="11" borderId="29" xfId="0" applyFont="1" applyFill="1" applyBorder="1" applyAlignment="1">
      <alignment horizontal="center"/>
    </xf>
    <xf numFmtId="10" fontId="15" fillId="11" borderId="27" xfId="8" applyNumberFormat="1" applyFont="1" applyFill="1" applyBorder="1" applyAlignment="1">
      <alignment horizontal="center" vertical="center"/>
    </xf>
    <xf numFmtId="0" fontId="0" fillId="12" borderId="30" xfId="0" applyFill="1" applyBorder="1"/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justify" wrapText="1"/>
    </xf>
    <xf numFmtId="0" fontId="0" fillId="0" borderId="0" xfId="0" applyBorder="1"/>
    <xf numFmtId="0" fontId="13" fillId="3" borderId="13" xfId="13" applyFont="1" applyFill="1" applyBorder="1" applyAlignment="1">
      <alignment horizontal="center" vertical="center"/>
    </xf>
    <xf numFmtId="0" fontId="13" fillId="3" borderId="15" xfId="13" applyFont="1" applyFill="1" applyBorder="1" applyAlignment="1">
      <alignment horizontal="center" vertical="center"/>
    </xf>
    <xf numFmtId="0" fontId="13" fillId="5" borderId="13" xfId="13" applyFont="1" applyFill="1" applyBorder="1" applyAlignment="1">
      <alignment horizontal="center" vertical="center"/>
    </xf>
    <xf numFmtId="0" fontId="13" fillId="5" borderId="15" xfId="13" applyFont="1" applyFill="1" applyBorder="1" applyAlignment="1">
      <alignment horizontal="center" vertical="center"/>
    </xf>
    <xf numFmtId="0" fontId="13" fillId="6" borderId="15" xfId="13" applyFont="1" applyFill="1" applyBorder="1" applyAlignment="1">
      <alignment horizontal="center" vertical="center"/>
    </xf>
    <xf numFmtId="0" fontId="13" fillId="6" borderId="16" xfId="13" applyFont="1" applyFill="1" applyBorder="1" applyAlignment="1">
      <alignment horizontal="center" vertical="center"/>
    </xf>
    <xf numFmtId="0" fontId="13" fillId="7" borderId="13" xfId="13" applyFont="1" applyFill="1" applyBorder="1" applyAlignment="1">
      <alignment horizontal="center" vertical="center"/>
    </xf>
    <xf numFmtId="0" fontId="13" fillId="7" borderId="15" xfId="13" applyFont="1" applyFill="1" applyBorder="1" applyAlignment="1">
      <alignment horizontal="center" vertical="center"/>
    </xf>
    <xf numFmtId="0" fontId="9" fillId="0" borderId="18" xfId="13" applyBorder="1" applyAlignment="1">
      <alignment horizontal="left" vertical="center"/>
    </xf>
    <xf numFmtId="0" fontId="13" fillId="3" borderId="19" xfId="13" applyFont="1" applyFill="1" applyBorder="1" applyAlignment="1">
      <alignment horizontal="center" vertical="center"/>
    </xf>
    <xf numFmtId="0" fontId="13" fillId="3" borderId="17" xfId="13" applyFont="1" applyFill="1" applyBorder="1" applyAlignment="1">
      <alignment horizontal="center" vertical="center"/>
    </xf>
    <xf numFmtId="0" fontId="13" fillId="5" borderId="19" xfId="13" applyFont="1" applyFill="1" applyBorder="1" applyAlignment="1">
      <alignment horizontal="center" vertical="center"/>
    </xf>
    <xf numFmtId="0" fontId="9" fillId="5" borderId="1" xfId="13" applyFill="1" applyBorder="1" applyAlignment="1">
      <alignment horizontal="center" vertical="center"/>
    </xf>
    <xf numFmtId="0" fontId="13" fillId="6" borderId="19" xfId="13" applyFont="1" applyFill="1" applyBorder="1" applyAlignment="1">
      <alignment horizontal="center" vertical="center"/>
    </xf>
    <xf numFmtId="0" fontId="9" fillId="6" borderId="1" xfId="13" applyFill="1" applyBorder="1" applyAlignment="1">
      <alignment horizontal="center" vertical="center"/>
    </xf>
    <xf numFmtId="0" fontId="9" fillId="7" borderId="19" xfId="13" applyFill="1" applyBorder="1" applyAlignment="1">
      <alignment horizontal="center" vertical="center"/>
    </xf>
    <xf numFmtId="0" fontId="9" fillId="7" borderId="17" xfId="13" applyFill="1" applyBorder="1" applyAlignment="1">
      <alignment horizontal="center" vertical="center"/>
    </xf>
    <xf numFmtId="0" fontId="9" fillId="0" borderId="8" xfId="13" applyBorder="1" applyAlignment="1">
      <alignment horizontal="left" vertical="center"/>
    </xf>
    <xf numFmtId="0" fontId="13" fillId="3" borderId="7" xfId="13" applyFont="1" applyFill="1" applyBorder="1" applyAlignment="1">
      <alignment horizontal="center" vertical="center"/>
    </xf>
    <xf numFmtId="0" fontId="13" fillId="3" borderId="1" xfId="13" applyFont="1" applyFill="1" applyBorder="1" applyAlignment="1">
      <alignment horizontal="center" vertical="center"/>
    </xf>
    <xf numFmtId="0" fontId="8" fillId="4" borderId="1" xfId="2" applyFont="1" applyFill="1" applyBorder="1" applyAlignment="1">
      <alignment horizontal="center" vertical="center"/>
    </xf>
    <xf numFmtId="0" fontId="13" fillId="5" borderId="7" xfId="13" applyFont="1" applyFill="1" applyBorder="1" applyAlignment="1">
      <alignment horizontal="center" vertical="center"/>
    </xf>
    <xf numFmtId="0" fontId="13" fillId="6" borderId="7" xfId="13" applyFont="1" applyFill="1" applyBorder="1" applyAlignment="1">
      <alignment horizontal="center" vertical="center"/>
    </xf>
    <xf numFmtId="0" fontId="9" fillId="7" borderId="7" xfId="13" applyFill="1" applyBorder="1" applyAlignment="1">
      <alignment horizontal="center" vertical="center"/>
    </xf>
    <xf numFmtId="0" fontId="9" fillId="7" borderId="1" xfId="13" applyFill="1" applyBorder="1" applyAlignment="1">
      <alignment horizontal="center" vertical="center"/>
    </xf>
    <xf numFmtId="0" fontId="9" fillId="5" borderId="7" xfId="13" applyFill="1" applyBorder="1" applyAlignment="1">
      <alignment horizontal="center" vertical="center"/>
    </xf>
    <xf numFmtId="0" fontId="9" fillId="6" borderId="7" xfId="13" applyFill="1" applyBorder="1" applyAlignment="1">
      <alignment horizontal="center" vertical="center"/>
    </xf>
    <xf numFmtId="0" fontId="9" fillId="0" borderId="8" xfId="13" applyBorder="1"/>
    <xf numFmtId="0" fontId="8" fillId="4" borderId="9" xfId="2" applyFont="1" applyFill="1" applyBorder="1" applyAlignment="1">
      <alignment horizontal="center" vertical="center"/>
    </xf>
    <xf numFmtId="0" fontId="9" fillId="3" borderId="7" xfId="13" applyFill="1" applyBorder="1" applyAlignment="1">
      <alignment horizontal="center" vertical="center"/>
    </xf>
    <xf numFmtId="0" fontId="9" fillId="3" borderId="1" xfId="13" applyFill="1" applyBorder="1" applyAlignment="1">
      <alignment horizontal="center" vertical="center"/>
    </xf>
    <xf numFmtId="0" fontId="14" fillId="5" borderId="1" xfId="13" applyFont="1" applyFill="1" applyBorder="1" applyAlignment="1">
      <alignment horizontal="center" vertical="center"/>
    </xf>
    <xf numFmtId="0" fontId="14" fillId="6" borderId="1" xfId="13" applyFont="1" applyFill="1" applyBorder="1" applyAlignment="1">
      <alignment horizontal="center" vertical="center"/>
    </xf>
    <xf numFmtId="0" fontId="8" fillId="3" borderId="1" xfId="13" applyFont="1" applyFill="1" applyBorder="1" applyAlignment="1">
      <alignment horizontal="center" vertical="center"/>
    </xf>
    <xf numFmtId="0" fontId="8" fillId="3" borderId="7" xfId="13" applyFont="1" applyFill="1" applyBorder="1" applyAlignment="1">
      <alignment horizontal="center" vertical="center"/>
    </xf>
    <xf numFmtId="0" fontId="8" fillId="5" borderId="7" xfId="13" applyFont="1" applyFill="1" applyBorder="1" applyAlignment="1">
      <alignment horizontal="center" vertical="center"/>
    </xf>
    <xf numFmtId="0" fontId="8" fillId="6" borderId="7" xfId="13" applyFont="1" applyFill="1" applyBorder="1" applyAlignment="1">
      <alignment horizontal="center" vertical="center"/>
    </xf>
    <xf numFmtId="0" fontId="9" fillId="5" borderId="22" xfId="13" applyFill="1" applyBorder="1" applyAlignment="1">
      <alignment horizontal="center" vertical="center"/>
    </xf>
    <xf numFmtId="0" fontId="9" fillId="6" borderId="22" xfId="13" applyFill="1" applyBorder="1" applyAlignment="1">
      <alignment horizontal="center" vertical="center"/>
    </xf>
    <xf numFmtId="0" fontId="9" fillId="0" borderId="8" xfId="13" applyFill="1" applyBorder="1"/>
    <xf numFmtId="0" fontId="13" fillId="3" borderId="21" xfId="13" applyFont="1" applyFill="1" applyBorder="1" applyAlignment="1">
      <alignment horizontal="center" vertical="center"/>
    </xf>
    <xf numFmtId="0" fontId="13" fillId="5" borderId="21" xfId="13" applyFont="1" applyFill="1" applyBorder="1" applyAlignment="1">
      <alignment horizontal="center" vertical="center"/>
    </xf>
    <xf numFmtId="0" fontId="13" fillId="6" borderId="21" xfId="13" applyFont="1" applyFill="1" applyBorder="1" applyAlignment="1">
      <alignment horizontal="center" vertical="center"/>
    </xf>
    <xf numFmtId="0" fontId="9" fillId="7" borderId="21" xfId="13" applyFill="1" applyBorder="1" applyAlignment="1">
      <alignment horizontal="center" vertical="center"/>
    </xf>
    <xf numFmtId="0" fontId="9" fillId="7" borderId="22" xfId="13" applyFill="1" applyBorder="1" applyAlignment="1">
      <alignment horizontal="center" vertical="center"/>
    </xf>
    <xf numFmtId="0" fontId="15" fillId="9" borderId="24" xfId="13" applyFont="1" applyFill="1" applyBorder="1" applyAlignment="1">
      <alignment horizontal="center" vertical="center"/>
    </xf>
    <xf numFmtId="0" fontId="15" fillId="9" borderId="25" xfId="13" applyFont="1" applyFill="1" applyBorder="1" applyAlignment="1">
      <alignment horizontal="center" vertical="center"/>
    </xf>
    <xf numFmtId="0" fontId="15" fillId="9" borderId="26" xfId="13" applyFont="1" applyFill="1" applyBorder="1" applyAlignment="1">
      <alignment horizontal="center" vertical="center"/>
    </xf>
    <xf numFmtId="10" fontId="0" fillId="0" borderId="0" xfId="0" applyNumberFormat="1"/>
    <xf numFmtId="0" fontId="17" fillId="6" borderId="22" xfId="13" applyFont="1" applyFill="1" applyBorder="1" applyAlignment="1">
      <alignment horizontal="center" vertical="center"/>
    </xf>
    <xf numFmtId="0" fontId="18" fillId="5" borderId="22" xfId="13" applyFont="1" applyFill="1" applyBorder="1" applyAlignment="1">
      <alignment horizontal="center" vertical="center"/>
    </xf>
    <xf numFmtId="0" fontId="17" fillId="6" borderId="1" xfId="13" applyFont="1" applyFill="1" applyBorder="1" applyAlignment="1">
      <alignment horizontal="center" vertical="center"/>
    </xf>
    <xf numFmtId="0" fontId="17" fillId="5" borderId="1" xfId="13" applyFont="1" applyFill="1" applyBorder="1" applyAlignment="1">
      <alignment horizontal="center" vertical="center"/>
    </xf>
    <xf numFmtId="0" fontId="2" fillId="0" borderId="0" xfId="28"/>
    <xf numFmtId="0" fontId="19" fillId="4" borderId="9" xfId="2" applyFont="1" applyFill="1" applyBorder="1" applyAlignment="1">
      <alignment horizontal="center" vertical="center"/>
    </xf>
    <xf numFmtId="0" fontId="18" fillId="3" borderId="1" xfId="13" applyFont="1" applyFill="1" applyBorder="1" applyAlignment="1">
      <alignment horizontal="center" vertical="center"/>
    </xf>
    <xf numFmtId="0" fontId="18" fillId="4" borderId="9" xfId="2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/>
    </xf>
    <xf numFmtId="0" fontId="2" fillId="3" borderId="1" xfId="13" applyFont="1" applyFill="1" applyBorder="1" applyAlignment="1">
      <alignment horizontal="center" vertical="center"/>
    </xf>
    <xf numFmtId="0" fontId="2" fillId="3" borderId="7" xfId="13" applyFont="1" applyFill="1" applyBorder="1" applyAlignment="1">
      <alignment horizontal="center" vertical="center"/>
    </xf>
    <xf numFmtId="0" fontId="2" fillId="4" borderId="9" xfId="2" applyFont="1" applyFill="1" applyBorder="1" applyAlignment="1">
      <alignment horizontal="center" vertical="center"/>
    </xf>
    <xf numFmtId="0" fontId="13" fillId="8" borderId="1" xfId="2" applyFont="1" applyFill="1" applyBorder="1" applyAlignment="1">
      <alignment horizontal="center"/>
    </xf>
    <xf numFmtId="0" fontId="13" fillId="8" borderId="9" xfId="2" applyFont="1" applyFill="1" applyBorder="1" applyAlignment="1">
      <alignment horizontal="center"/>
    </xf>
    <xf numFmtId="0" fontId="15" fillId="0" borderId="1" xfId="0" applyFont="1" applyBorder="1" applyAlignment="1">
      <alignment horizontal="right" vertical="center"/>
    </xf>
    <xf numFmtId="0" fontId="15" fillId="0" borderId="8" xfId="0" applyFont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3" xfId="13" applyFont="1" applyFill="1" applyBorder="1" applyAlignment="1">
      <alignment horizontal="center" vertical="center"/>
    </xf>
    <xf numFmtId="0" fontId="13" fillId="2" borderId="8" xfId="13" applyFont="1" applyFill="1" applyBorder="1" applyAlignment="1">
      <alignment horizontal="center" vertical="center"/>
    </xf>
    <xf numFmtId="0" fontId="13" fillId="2" borderId="14" xfId="13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3" fillId="3" borderId="7" xfId="13" applyFont="1" applyFill="1" applyBorder="1" applyAlignment="1">
      <alignment horizontal="center"/>
    </xf>
    <xf numFmtId="0" fontId="13" fillId="3" borderId="1" xfId="13" applyFont="1" applyFill="1" applyBorder="1" applyAlignment="1">
      <alignment horizontal="center"/>
    </xf>
    <xf numFmtId="0" fontId="13" fillId="4" borderId="1" xfId="2" applyFont="1" applyFill="1" applyBorder="1" applyAlignment="1">
      <alignment horizontal="center"/>
    </xf>
    <xf numFmtId="0" fontId="13" fillId="4" borderId="9" xfId="2" applyFont="1" applyFill="1" applyBorder="1" applyAlignment="1">
      <alignment horizontal="center"/>
    </xf>
    <xf numFmtId="0" fontId="13" fillId="5" borderId="10" xfId="13" applyFont="1" applyFill="1" applyBorder="1" applyAlignment="1">
      <alignment horizontal="center"/>
    </xf>
    <xf numFmtId="0" fontId="13" fillId="5" borderId="11" xfId="13" applyFont="1" applyFill="1" applyBorder="1" applyAlignment="1">
      <alignment horizontal="center"/>
    </xf>
    <xf numFmtId="0" fontId="13" fillId="6" borderId="8" xfId="13" applyFont="1" applyFill="1" applyBorder="1" applyAlignment="1">
      <alignment horizontal="center"/>
    </xf>
    <xf numFmtId="0" fontId="13" fillId="6" borderId="12" xfId="13" applyFont="1" applyFill="1" applyBorder="1" applyAlignment="1">
      <alignment horizontal="center"/>
    </xf>
    <xf numFmtId="0" fontId="13" fillId="7" borderId="7" xfId="13" applyFont="1" applyFill="1" applyBorder="1" applyAlignment="1">
      <alignment horizontal="center"/>
    </xf>
    <xf numFmtId="0" fontId="13" fillId="7" borderId="1" xfId="13" applyFont="1" applyFill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right" vertical="center"/>
    </xf>
    <xf numFmtId="0" fontId="15" fillId="0" borderId="27" xfId="0" applyFont="1" applyBorder="1" applyAlignment="1">
      <alignment horizontal="right" vertical="center"/>
    </xf>
    <xf numFmtId="0" fontId="1" fillId="5" borderId="22" xfId="13" applyFont="1" applyFill="1" applyBorder="1" applyAlignment="1">
      <alignment horizontal="center" vertical="center"/>
    </xf>
    <xf numFmtId="0" fontId="1" fillId="6" borderId="22" xfId="13" applyFont="1" applyFill="1" applyBorder="1" applyAlignment="1">
      <alignment horizontal="center" vertical="center"/>
    </xf>
  </cellXfs>
  <cellStyles count="29"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2" xfId="1"/>
    <cellStyle name="Обычный 2 2" xfId="3"/>
    <cellStyle name="Обычный 2 2 2" xfId="14"/>
    <cellStyle name="Обычный 2 3" xfId="4"/>
    <cellStyle name="Обычный 2 3 2" xfId="15"/>
    <cellStyle name="Обычный 2 4" xfId="5"/>
    <cellStyle name="Обычный 2 4 2" xfId="16"/>
    <cellStyle name="Обычный 2 5" xfId="9"/>
    <cellStyle name="Обычный 2 5 2" xfId="20"/>
    <cellStyle name="Обычный 2 6" xfId="13"/>
    <cellStyle name="Обычный 2 7" xfId="22"/>
    <cellStyle name="Обычный 3" xfId="6"/>
    <cellStyle name="Обычный 3 2" xfId="10"/>
    <cellStyle name="Обычный 3 2 2" xfId="21"/>
    <cellStyle name="Обычный 3 3" xfId="17"/>
    <cellStyle name="Обычный 4" xfId="2"/>
    <cellStyle name="Обычный 5" xfId="12"/>
    <cellStyle name="Обычный 6" xfId="11"/>
    <cellStyle name="Обычный 7" xfId="23"/>
    <cellStyle name="Обычный 8" xfId="24"/>
    <cellStyle name="Обычный 9" xfId="7"/>
    <cellStyle name="Обычный 9 2" xfId="18"/>
    <cellStyle name="Процентный" xfId="8" builtinId="5"/>
    <cellStyle name="Процентный 2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J25" sqref="J25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1.42578125" customWidth="1"/>
    <col min="8" max="8" width="13.5703125" customWidth="1"/>
    <col min="9" max="9" width="13.85546875" customWidth="1"/>
    <col min="10" max="10" width="14.140625" customWidth="1"/>
    <col min="11" max="11" width="14.7109375" customWidth="1"/>
    <col min="12" max="12" width="14.140625" customWidth="1"/>
    <col min="13" max="13" width="15.7109375" customWidth="1"/>
    <col min="14" max="14" width="17.28515625" customWidth="1"/>
  </cols>
  <sheetData>
    <row r="1" spans="1:14" x14ac:dyDescent="0.25">
      <c r="A1" s="123" t="s">
        <v>59</v>
      </c>
      <c r="B1" s="126" t="s">
        <v>60</v>
      </c>
      <c r="C1" s="129" t="s">
        <v>61</v>
      </c>
      <c r="D1" s="130"/>
      <c r="E1" s="130"/>
      <c r="F1" s="131"/>
      <c r="G1" s="132" t="s">
        <v>62</v>
      </c>
      <c r="H1" s="133"/>
      <c r="I1" s="133"/>
      <c r="J1" s="134"/>
      <c r="K1" s="135"/>
      <c r="L1" s="136"/>
      <c r="M1" s="136"/>
      <c r="N1" s="137"/>
    </row>
    <row r="2" spans="1:14" x14ac:dyDescent="0.25">
      <c r="A2" s="124"/>
      <c r="B2" s="127"/>
      <c r="C2" s="138" t="s">
        <v>63</v>
      </c>
      <c r="D2" s="139"/>
      <c r="E2" s="140" t="s">
        <v>64</v>
      </c>
      <c r="F2" s="141"/>
      <c r="G2" s="142" t="s">
        <v>63</v>
      </c>
      <c r="H2" s="143"/>
      <c r="I2" s="144" t="s">
        <v>64</v>
      </c>
      <c r="J2" s="145"/>
      <c r="K2" s="146" t="s">
        <v>63</v>
      </c>
      <c r="L2" s="147"/>
      <c r="M2" s="119" t="s">
        <v>65</v>
      </c>
      <c r="N2" s="120"/>
    </row>
    <row r="3" spans="1:14" ht="15.75" thickBot="1" x14ac:dyDescent="0.3">
      <c r="A3" s="125"/>
      <c r="B3" s="128"/>
      <c r="C3" s="58" t="s">
        <v>66</v>
      </c>
      <c r="D3" s="59" t="s">
        <v>67</v>
      </c>
      <c r="E3" s="1" t="s">
        <v>66</v>
      </c>
      <c r="F3" s="2" t="s">
        <v>67</v>
      </c>
      <c r="G3" s="60" t="s">
        <v>66</v>
      </c>
      <c r="H3" s="61" t="s">
        <v>67</v>
      </c>
      <c r="I3" s="62" t="s">
        <v>66</v>
      </c>
      <c r="J3" s="63" t="s">
        <v>67</v>
      </c>
      <c r="K3" s="64" t="s">
        <v>68</v>
      </c>
      <c r="L3" s="65" t="s">
        <v>69</v>
      </c>
      <c r="M3" s="3" t="s">
        <v>68</v>
      </c>
      <c r="N3" s="4" t="s">
        <v>69</v>
      </c>
    </row>
    <row r="4" spans="1:14" x14ac:dyDescent="0.25">
      <c r="A4" s="5">
        <v>1</v>
      </c>
      <c r="B4" s="66" t="s">
        <v>13</v>
      </c>
      <c r="C4" s="67">
        <v>16</v>
      </c>
      <c r="D4" s="68">
        <v>0</v>
      </c>
      <c r="E4" s="20">
        <v>14</v>
      </c>
      <c r="F4" s="6">
        <v>0</v>
      </c>
      <c r="G4" s="69">
        <v>46</v>
      </c>
      <c r="H4" s="70">
        <v>0</v>
      </c>
      <c r="I4" s="71">
        <v>46</v>
      </c>
      <c r="J4" s="72">
        <v>0</v>
      </c>
      <c r="K4" s="73">
        <f t="shared" ref="K4:N30" si="0">C4+G4</f>
        <v>62</v>
      </c>
      <c r="L4" s="74">
        <f t="shared" si="0"/>
        <v>0</v>
      </c>
      <c r="M4" s="7">
        <f t="shared" si="0"/>
        <v>60</v>
      </c>
      <c r="N4" s="8">
        <f t="shared" si="0"/>
        <v>0</v>
      </c>
    </row>
    <row r="5" spans="1:14" x14ac:dyDescent="0.25">
      <c r="A5" s="9">
        <v>2</v>
      </c>
      <c r="B5" s="75" t="s">
        <v>55</v>
      </c>
      <c r="C5" s="117">
        <v>0</v>
      </c>
      <c r="D5" s="116">
        <v>0</v>
      </c>
      <c r="E5" s="78">
        <v>0</v>
      </c>
      <c r="F5" s="6">
        <v>0</v>
      </c>
      <c r="G5" s="79">
        <v>13</v>
      </c>
      <c r="H5" s="70">
        <v>0</v>
      </c>
      <c r="I5" s="80">
        <v>13</v>
      </c>
      <c r="J5" s="72">
        <v>0</v>
      </c>
      <c r="K5" s="81">
        <f t="shared" si="0"/>
        <v>13</v>
      </c>
      <c r="L5" s="82">
        <f t="shared" si="0"/>
        <v>0</v>
      </c>
      <c r="M5" s="12">
        <f t="shared" si="0"/>
        <v>13</v>
      </c>
      <c r="N5" s="13">
        <f t="shared" si="0"/>
        <v>0</v>
      </c>
    </row>
    <row r="6" spans="1:14" x14ac:dyDescent="0.25">
      <c r="A6" s="9">
        <v>3</v>
      </c>
      <c r="B6" s="75" t="s">
        <v>70</v>
      </c>
      <c r="C6" s="117">
        <v>0</v>
      </c>
      <c r="D6" s="116">
        <v>0</v>
      </c>
      <c r="E6" s="115">
        <v>0</v>
      </c>
      <c r="F6" s="6">
        <v>0</v>
      </c>
      <c r="G6" s="83">
        <v>0</v>
      </c>
      <c r="H6" s="70">
        <v>0</v>
      </c>
      <c r="I6" s="84">
        <v>0</v>
      </c>
      <c r="J6" s="72">
        <v>0</v>
      </c>
      <c r="K6" s="81">
        <f t="shared" si="0"/>
        <v>0</v>
      </c>
      <c r="L6" s="82">
        <f t="shared" si="0"/>
        <v>0</v>
      </c>
      <c r="M6" s="12">
        <f t="shared" si="0"/>
        <v>0</v>
      </c>
      <c r="N6" s="13">
        <f t="shared" si="0"/>
        <v>0</v>
      </c>
    </row>
    <row r="7" spans="1:14" x14ac:dyDescent="0.25">
      <c r="A7" s="9">
        <v>4</v>
      </c>
      <c r="B7" s="85" t="s">
        <v>47</v>
      </c>
      <c r="C7" s="117">
        <v>0</v>
      </c>
      <c r="D7" s="116">
        <v>0</v>
      </c>
      <c r="E7" s="115">
        <v>0</v>
      </c>
      <c r="F7" s="86">
        <v>0</v>
      </c>
      <c r="G7" s="79">
        <v>44</v>
      </c>
      <c r="H7" s="70">
        <v>0</v>
      </c>
      <c r="I7" s="80">
        <v>44</v>
      </c>
      <c r="J7" s="72">
        <v>0</v>
      </c>
      <c r="K7" s="81">
        <f t="shared" si="0"/>
        <v>44</v>
      </c>
      <c r="L7" s="82">
        <f t="shared" si="0"/>
        <v>0</v>
      </c>
      <c r="M7" s="12">
        <f t="shared" si="0"/>
        <v>44</v>
      </c>
      <c r="N7" s="13">
        <f t="shared" si="0"/>
        <v>0</v>
      </c>
    </row>
    <row r="8" spans="1:14" x14ac:dyDescent="0.25">
      <c r="A8" s="9">
        <v>5</v>
      </c>
      <c r="B8" s="85" t="s">
        <v>51</v>
      </c>
      <c r="C8" s="76">
        <v>3</v>
      </c>
      <c r="D8" s="113">
        <v>3</v>
      </c>
      <c r="E8" s="78">
        <v>1</v>
      </c>
      <c r="F8" s="112">
        <v>1</v>
      </c>
      <c r="G8" s="79">
        <v>24</v>
      </c>
      <c r="H8" s="70">
        <v>0</v>
      </c>
      <c r="I8" s="80">
        <v>24</v>
      </c>
      <c r="J8" s="72">
        <v>0</v>
      </c>
      <c r="K8" s="81">
        <f t="shared" si="0"/>
        <v>27</v>
      </c>
      <c r="L8" s="82">
        <f t="shared" si="0"/>
        <v>3</v>
      </c>
      <c r="M8" s="12">
        <f t="shared" si="0"/>
        <v>25</v>
      </c>
      <c r="N8" s="13">
        <f t="shared" si="0"/>
        <v>1</v>
      </c>
    </row>
    <row r="9" spans="1:14" x14ac:dyDescent="0.25">
      <c r="A9" s="9">
        <v>6</v>
      </c>
      <c r="B9" s="85" t="s">
        <v>71</v>
      </c>
      <c r="C9" s="87">
        <v>0</v>
      </c>
      <c r="D9" s="88">
        <v>0</v>
      </c>
      <c r="E9" s="10">
        <v>0</v>
      </c>
      <c r="F9" s="11">
        <v>0</v>
      </c>
      <c r="G9" s="83">
        <v>0</v>
      </c>
      <c r="H9" s="70">
        <v>0</v>
      </c>
      <c r="I9" s="84">
        <v>0</v>
      </c>
      <c r="J9" s="72">
        <v>0</v>
      </c>
      <c r="K9" s="81">
        <f t="shared" si="0"/>
        <v>0</v>
      </c>
      <c r="L9" s="82">
        <f t="shared" si="0"/>
        <v>0</v>
      </c>
      <c r="M9" s="12">
        <f t="shared" si="0"/>
        <v>0</v>
      </c>
      <c r="N9" s="13">
        <f t="shared" si="0"/>
        <v>0</v>
      </c>
    </row>
    <row r="10" spans="1:14" x14ac:dyDescent="0.25">
      <c r="A10" s="9">
        <v>7</v>
      </c>
      <c r="B10" s="85" t="s">
        <v>72</v>
      </c>
      <c r="C10" s="117">
        <v>0</v>
      </c>
      <c r="D10" s="88">
        <v>0</v>
      </c>
      <c r="E10" s="115">
        <v>0</v>
      </c>
      <c r="F10" s="11">
        <v>0</v>
      </c>
      <c r="G10" s="79">
        <v>0</v>
      </c>
      <c r="H10" s="70">
        <v>0</v>
      </c>
      <c r="I10" s="80">
        <v>0</v>
      </c>
      <c r="J10" s="72">
        <v>0</v>
      </c>
      <c r="K10" s="81">
        <f t="shared" si="0"/>
        <v>0</v>
      </c>
      <c r="L10" s="82">
        <f t="shared" si="0"/>
        <v>0</v>
      </c>
      <c r="M10" s="12">
        <f t="shared" si="0"/>
        <v>0</v>
      </c>
      <c r="N10" s="13">
        <f t="shared" si="0"/>
        <v>0</v>
      </c>
    </row>
    <row r="11" spans="1:14" x14ac:dyDescent="0.25">
      <c r="A11" s="9">
        <v>8</v>
      </c>
      <c r="B11" s="85" t="s">
        <v>73</v>
      </c>
      <c r="C11" s="117">
        <v>0</v>
      </c>
      <c r="D11" s="88">
        <v>0</v>
      </c>
      <c r="E11" s="115">
        <v>0</v>
      </c>
      <c r="F11" s="11">
        <v>0</v>
      </c>
      <c r="G11" s="79">
        <v>12</v>
      </c>
      <c r="H11" s="110">
        <v>1</v>
      </c>
      <c r="I11" s="80">
        <v>12</v>
      </c>
      <c r="J11" s="109">
        <v>1</v>
      </c>
      <c r="K11" s="81">
        <f t="shared" si="0"/>
        <v>12</v>
      </c>
      <c r="L11" s="82">
        <f t="shared" si="0"/>
        <v>1</v>
      </c>
      <c r="M11" s="12">
        <f t="shared" si="0"/>
        <v>12</v>
      </c>
      <c r="N11" s="13">
        <f t="shared" si="0"/>
        <v>1</v>
      </c>
    </row>
    <row r="12" spans="1:14" x14ac:dyDescent="0.25">
      <c r="A12" s="9">
        <v>9</v>
      </c>
      <c r="B12" s="85" t="s">
        <v>16</v>
      </c>
      <c r="C12" s="76">
        <v>2</v>
      </c>
      <c r="D12" s="88">
        <v>0</v>
      </c>
      <c r="E12" s="19">
        <v>2</v>
      </c>
      <c r="F12" s="11">
        <v>0</v>
      </c>
      <c r="G12" s="79">
        <v>1</v>
      </c>
      <c r="H12" s="70">
        <v>0</v>
      </c>
      <c r="I12" s="80">
        <v>1</v>
      </c>
      <c r="J12" s="72">
        <v>0</v>
      </c>
      <c r="K12" s="81">
        <f t="shared" si="0"/>
        <v>3</v>
      </c>
      <c r="L12" s="82">
        <f t="shared" si="0"/>
        <v>0</v>
      </c>
      <c r="M12" s="12">
        <f t="shared" si="0"/>
        <v>3</v>
      </c>
      <c r="N12" s="13">
        <f t="shared" si="0"/>
        <v>0</v>
      </c>
    </row>
    <row r="13" spans="1:14" x14ac:dyDescent="0.25">
      <c r="A13" s="9">
        <v>10</v>
      </c>
      <c r="B13" s="85" t="s">
        <v>74</v>
      </c>
      <c r="C13" s="76">
        <v>1</v>
      </c>
      <c r="D13" s="113">
        <v>1</v>
      </c>
      <c r="E13" s="19">
        <v>1</v>
      </c>
      <c r="F13" s="114">
        <v>1</v>
      </c>
      <c r="G13" s="79">
        <v>2</v>
      </c>
      <c r="H13" s="89">
        <v>0</v>
      </c>
      <c r="I13" s="80">
        <v>2</v>
      </c>
      <c r="J13" s="90">
        <v>0</v>
      </c>
      <c r="K13" s="81">
        <f t="shared" si="0"/>
        <v>3</v>
      </c>
      <c r="L13" s="82">
        <f t="shared" si="0"/>
        <v>1</v>
      </c>
      <c r="M13" s="12">
        <f t="shared" si="0"/>
        <v>3</v>
      </c>
      <c r="N13" s="13">
        <f t="shared" si="0"/>
        <v>1</v>
      </c>
    </row>
    <row r="14" spans="1:14" x14ac:dyDescent="0.25">
      <c r="A14" s="9">
        <v>11</v>
      </c>
      <c r="B14" s="85" t="s">
        <v>54</v>
      </c>
      <c r="C14" s="76">
        <v>2</v>
      </c>
      <c r="D14" s="88">
        <v>0</v>
      </c>
      <c r="E14" s="78">
        <v>0</v>
      </c>
      <c r="F14" s="11">
        <v>0</v>
      </c>
      <c r="G14" s="79">
        <v>0</v>
      </c>
      <c r="H14" s="70">
        <v>0</v>
      </c>
      <c r="I14" s="80">
        <v>0</v>
      </c>
      <c r="J14" s="72">
        <v>0</v>
      </c>
      <c r="K14" s="81">
        <f t="shared" si="0"/>
        <v>2</v>
      </c>
      <c r="L14" s="82">
        <f t="shared" si="0"/>
        <v>0</v>
      </c>
      <c r="M14" s="12">
        <f t="shared" si="0"/>
        <v>0</v>
      </c>
      <c r="N14" s="13">
        <f t="shared" si="0"/>
        <v>0</v>
      </c>
    </row>
    <row r="15" spans="1:14" x14ac:dyDescent="0.25">
      <c r="A15" s="9">
        <v>12</v>
      </c>
      <c r="B15" s="85" t="s">
        <v>44</v>
      </c>
      <c r="C15" s="76">
        <v>1</v>
      </c>
      <c r="D15" s="88">
        <v>0</v>
      </c>
      <c r="E15" s="19">
        <v>1</v>
      </c>
      <c r="F15" s="11">
        <v>0</v>
      </c>
      <c r="G15" s="79">
        <v>21</v>
      </c>
      <c r="H15" s="70">
        <v>0</v>
      </c>
      <c r="I15" s="80">
        <v>21</v>
      </c>
      <c r="J15" s="72">
        <v>0</v>
      </c>
      <c r="K15" s="81">
        <f t="shared" si="0"/>
        <v>22</v>
      </c>
      <c r="L15" s="82">
        <f t="shared" si="0"/>
        <v>0</v>
      </c>
      <c r="M15" s="12">
        <f t="shared" si="0"/>
        <v>22</v>
      </c>
      <c r="N15" s="13">
        <f t="shared" si="0"/>
        <v>0</v>
      </c>
    </row>
    <row r="16" spans="1:14" x14ac:dyDescent="0.25">
      <c r="A16" s="9">
        <v>13</v>
      </c>
      <c r="B16" s="85" t="s">
        <v>33</v>
      </c>
      <c r="C16" s="76">
        <v>2</v>
      </c>
      <c r="D16" s="91">
        <v>0</v>
      </c>
      <c r="E16" s="19">
        <v>1</v>
      </c>
      <c r="F16" s="86">
        <v>0</v>
      </c>
      <c r="G16" s="79">
        <v>1</v>
      </c>
      <c r="H16" s="89">
        <v>0</v>
      </c>
      <c r="I16" s="80">
        <v>1</v>
      </c>
      <c r="J16" s="90">
        <v>0</v>
      </c>
      <c r="K16" s="81">
        <f t="shared" si="0"/>
        <v>3</v>
      </c>
      <c r="L16" s="82">
        <f t="shared" si="0"/>
        <v>0</v>
      </c>
      <c r="M16" s="12">
        <f t="shared" si="0"/>
        <v>2</v>
      </c>
      <c r="N16" s="13">
        <f t="shared" si="0"/>
        <v>0</v>
      </c>
    </row>
    <row r="17" spans="1:14" x14ac:dyDescent="0.25">
      <c r="A17" s="9">
        <v>14</v>
      </c>
      <c r="B17" s="85" t="s">
        <v>75</v>
      </c>
      <c r="C17" s="92">
        <v>0</v>
      </c>
      <c r="D17" s="88">
        <v>0</v>
      </c>
      <c r="E17" s="10">
        <v>0</v>
      </c>
      <c r="F17" s="11">
        <v>0</v>
      </c>
      <c r="G17" s="93">
        <v>3</v>
      </c>
      <c r="H17" s="70">
        <v>0</v>
      </c>
      <c r="I17" s="94">
        <v>3</v>
      </c>
      <c r="J17" s="72">
        <v>0</v>
      </c>
      <c r="K17" s="81">
        <f t="shared" si="0"/>
        <v>3</v>
      </c>
      <c r="L17" s="82">
        <f t="shared" si="0"/>
        <v>0</v>
      </c>
      <c r="M17" s="12">
        <f t="shared" si="0"/>
        <v>3</v>
      </c>
      <c r="N17" s="13">
        <f t="shared" si="0"/>
        <v>0</v>
      </c>
    </row>
    <row r="18" spans="1:14" x14ac:dyDescent="0.25">
      <c r="A18" s="9">
        <v>15</v>
      </c>
      <c r="B18" s="85" t="s">
        <v>40</v>
      </c>
      <c r="C18" s="117">
        <v>0</v>
      </c>
      <c r="D18" s="116">
        <v>0</v>
      </c>
      <c r="E18" s="10">
        <v>0</v>
      </c>
      <c r="F18" s="11">
        <v>0</v>
      </c>
      <c r="G18" s="79">
        <v>2</v>
      </c>
      <c r="H18" s="70">
        <v>0</v>
      </c>
      <c r="I18" s="80">
        <v>2</v>
      </c>
      <c r="J18" s="72">
        <v>0</v>
      </c>
      <c r="K18" s="81">
        <f t="shared" si="0"/>
        <v>2</v>
      </c>
      <c r="L18" s="82">
        <f t="shared" si="0"/>
        <v>0</v>
      </c>
      <c r="M18" s="12">
        <f t="shared" si="0"/>
        <v>2</v>
      </c>
      <c r="N18" s="13">
        <f t="shared" si="0"/>
        <v>0</v>
      </c>
    </row>
    <row r="19" spans="1:14" x14ac:dyDescent="0.25">
      <c r="A19" s="9">
        <v>16</v>
      </c>
      <c r="B19" s="85" t="s">
        <v>24</v>
      </c>
      <c r="C19" s="76">
        <v>1</v>
      </c>
      <c r="D19" s="116">
        <v>0</v>
      </c>
      <c r="E19" s="19">
        <v>1</v>
      </c>
      <c r="F19" s="11">
        <v>0</v>
      </c>
      <c r="G19" s="79">
        <v>3</v>
      </c>
      <c r="H19" s="89">
        <v>0</v>
      </c>
      <c r="I19" s="80">
        <v>3</v>
      </c>
      <c r="J19" s="90">
        <v>0</v>
      </c>
      <c r="K19" s="81">
        <f t="shared" si="0"/>
        <v>4</v>
      </c>
      <c r="L19" s="82">
        <f t="shared" si="0"/>
        <v>0</v>
      </c>
      <c r="M19" s="12">
        <f t="shared" si="0"/>
        <v>4</v>
      </c>
      <c r="N19" s="13">
        <f t="shared" si="0"/>
        <v>0</v>
      </c>
    </row>
    <row r="20" spans="1:14" x14ac:dyDescent="0.25">
      <c r="A20" s="9">
        <v>17</v>
      </c>
      <c r="B20" s="85" t="s">
        <v>29</v>
      </c>
      <c r="C20" s="76">
        <v>4</v>
      </c>
      <c r="D20" s="88">
        <v>0</v>
      </c>
      <c r="E20" s="115">
        <v>0</v>
      </c>
      <c r="F20" s="11">
        <v>0</v>
      </c>
      <c r="G20" s="79">
        <v>16</v>
      </c>
      <c r="H20" s="70">
        <v>0</v>
      </c>
      <c r="I20" s="80">
        <v>16</v>
      </c>
      <c r="J20" s="72">
        <v>0</v>
      </c>
      <c r="K20" s="81">
        <f t="shared" si="0"/>
        <v>20</v>
      </c>
      <c r="L20" s="82">
        <f t="shared" si="0"/>
        <v>0</v>
      </c>
      <c r="M20" s="12">
        <f t="shared" si="0"/>
        <v>16</v>
      </c>
      <c r="N20" s="13">
        <f t="shared" si="0"/>
        <v>0</v>
      </c>
    </row>
    <row r="21" spans="1:14" x14ac:dyDescent="0.25">
      <c r="A21" s="9">
        <v>18</v>
      </c>
      <c r="B21" s="85" t="s">
        <v>27</v>
      </c>
      <c r="C21" s="76">
        <v>7</v>
      </c>
      <c r="D21" s="113">
        <v>1</v>
      </c>
      <c r="E21" s="19">
        <v>6</v>
      </c>
      <c r="F21" s="114">
        <v>1</v>
      </c>
      <c r="G21" s="79">
        <v>7</v>
      </c>
      <c r="H21" s="70">
        <v>0</v>
      </c>
      <c r="I21" s="80">
        <v>7</v>
      </c>
      <c r="J21" s="72">
        <v>0</v>
      </c>
      <c r="K21" s="81">
        <f t="shared" si="0"/>
        <v>14</v>
      </c>
      <c r="L21" s="82">
        <f t="shared" si="0"/>
        <v>1</v>
      </c>
      <c r="M21" s="12">
        <f t="shared" si="0"/>
        <v>13</v>
      </c>
      <c r="N21" s="13">
        <f t="shared" si="0"/>
        <v>1</v>
      </c>
    </row>
    <row r="22" spans="1:14" x14ac:dyDescent="0.25">
      <c r="A22" s="9">
        <v>19</v>
      </c>
      <c r="B22" s="85" t="s">
        <v>14</v>
      </c>
      <c r="C22" s="117">
        <v>0</v>
      </c>
      <c r="D22" s="88">
        <v>0</v>
      </c>
      <c r="E22" s="115">
        <v>0</v>
      </c>
      <c r="F22" s="11">
        <v>0</v>
      </c>
      <c r="G22" s="79">
        <v>4</v>
      </c>
      <c r="H22" s="89">
        <v>0</v>
      </c>
      <c r="I22" s="80">
        <v>4</v>
      </c>
      <c r="J22" s="90">
        <v>0</v>
      </c>
      <c r="K22" s="81">
        <f t="shared" si="0"/>
        <v>4</v>
      </c>
      <c r="L22" s="82">
        <f t="shared" si="0"/>
        <v>0</v>
      </c>
      <c r="M22" s="12">
        <f t="shared" si="0"/>
        <v>4</v>
      </c>
      <c r="N22" s="13">
        <f t="shared" si="0"/>
        <v>0</v>
      </c>
    </row>
    <row r="23" spans="1:14" x14ac:dyDescent="0.25">
      <c r="A23" s="9">
        <v>20</v>
      </c>
      <c r="B23" s="85" t="s">
        <v>25</v>
      </c>
      <c r="C23" s="76">
        <v>14</v>
      </c>
      <c r="D23" s="113">
        <v>3</v>
      </c>
      <c r="E23" s="19">
        <v>4</v>
      </c>
      <c r="F23" s="86">
        <v>0</v>
      </c>
      <c r="G23" s="79">
        <v>84</v>
      </c>
      <c r="H23" s="110">
        <v>1</v>
      </c>
      <c r="I23" s="80">
        <v>84</v>
      </c>
      <c r="J23" s="109">
        <v>1</v>
      </c>
      <c r="K23" s="81">
        <f t="shared" si="0"/>
        <v>98</v>
      </c>
      <c r="L23" s="82">
        <f t="shared" si="0"/>
        <v>4</v>
      </c>
      <c r="M23" s="12">
        <f t="shared" si="0"/>
        <v>88</v>
      </c>
      <c r="N23" s="13">
        <f t="shared" si="0"/>
        <v>1</v>
      </c>
    </row>
    <row r="24" spans="1:14" x14ac:dyDescent="0.25">
      <c r="A24" s="9">
        <v>21</v>
      </c>
      <c r="B24" s="85" t="s">
        <v>39</v>
      </c>
      <c r="C24" s="117">
        <v>0</v>
      </c>
      <c r="D24" s="88">
        <v>0</v>
      </c>
      <c r="E24" s="10">
        <v>0</v>
      </c>
      <c r="F24" s="11">
        <v>0</v>
      </c>
      <c r="G24" s="79">
        <v>2</v>
      </c>
      <c r="H24" s="70">
        <v>0</v>
      </c>
      <c r="I24" s="80">
        <v>2</v>
      </c>
      <c r="J24" s="72">
        <v>0</v>
      </c>
      <c r="K24" s="81">
        <f t="shared" si="0"/>
        <v>2</v>
      </c>
      <c r="L24" s="82">
        <f t="shared" si="0"/>
        <v>0</v>
      </c>
      <c r="M24" s="12">
        <f t="shared" si="0"/>
        <v>2</v>
      </c>
      <c r="N24" s="13">
        <f t="shared" si="0"/>
        <v>0</v>
      </c>
    </row>
    <row r="25" spans="1:14" x14ac:dyDescent="0.25">
      <c r="A25" s="9">
        <v>22</v>
      </c>
      <c r="B25" s="85" t="s">
        <v>58</v>
      </c>
      <c r="C25" s="87">
        <v>0</v>
      </c>
      <c r="D25" s="88">
        <v>0</v>
      </c>
      <c r="E25" s="10">
        <v>0</v>
      </c>
      <c r="F25" s="11">
        <v>0</v>
      </c>
      <c r="G25" s="79">
        <v>8</v>
      </c>
      <c r="H25" s="151">
        <v>0</v>
      </c>
      <c r="I25" s="80">
        <v>8</v>
      </c>
      <c r="J25" s="152">
        <v>0</v>
      </c>
      <c r="K25" s="81">
        <f t="shared" si="0"/>
        <v>8</v>
      </c>
      <c r="L25" s="82">
        <f t="shared" si="0"/>
        <v>0</v>
      </c>
      <c r="M25" s="12">
        <f t="shared" si="0"/>
        <v>8</v>
      </c>
      <c r="N25" s="13">
        <f t="shared" si="0"/>
        <v>0</v>
      </c>
    </row>
    <row r="26" spans="1:14" x14ac:dyDescent="0.25">
      <c r="A26" s="9">
        <v>23</v>
      </c>
      <c r="B26" s="85" t="s">
        <v>76</v>
      </c>
      <c r="C26" s="117">
        <v>0</v>
      </c>
      <c r="D26" s="116">
        <v>0</v>
      </c>
      <c r="E26" s="10">
        <v>0</v>
      </c>
      <c r="F26" s="11">
        <v>0</v>
      </c>
      <c r="G26" s="79">
        <v>5</v>
      </c>
      <c r="H26" s="95">
        <v>0</v>
      </c>
      <c r="I26" s="80">
        <v>5</v>
      </c>
      <c r="J26" s="96">
        <v>0</v>
      </c>
      <c r="K26" s="81">
        <f t="shared" si="0"/>
        <v>5</v>
      </c>
      <c r="L26" s="82">
        <f t="shared" si="0"/>
        <v>0</v>
      </c>
      <c r="M26" s="12">
        <f t="shared" si="0"/>
        <v>5</v>
      </c>
      <c r="N26" s="13">
        <f t="shared" si="0"/>
        <v>0</v>
      </c>
    </row>
    <row r="27" spans="1:14" x14ac:dyDescent="0.25">
      <c r="A27" s="9">
        <v>24</v>
      </c>
      <c r="B27" s="85" t="s">
        <v>77</v>
      </c>
      <c r="C27" s="117">
        <v>0</v>
      </c>
      <c r="D27" s="116">
        <v>0</v>
      </c>
      <c r="E27" s="115">
        <v>0</v>
      </c>
      <c r="F27" s="118">
        <v>0</v>
      </c>
      <c r="G27" s="79">
        <v>1</v>
      </c>
      <c r="H27" s="108">
        <v>1</v>
      </c>
      <c r="I27" s="80">
        <v>1</v>
      </c>
      <c r="J27" s="107">
        <v>1</v>
      </c>
      <c r="K27" s="81">
        <f t="shared" si="0"/>
        <v>1</v>
      </c>
      <c r="L27" s="82">
        <f t="shared" si="0"/>
        <v>1</v>
      </c>
      <c r="M27" s="12">
        <f t="shared" si="0"/>
        <v>1</v>
      </c>
      <c r="N27" s="13">
        <f t="shared" si="0"/>
        <v>1</v>
      </c>
    </row>
    <row r="28" spans="1:14" x14ac:dyDescent="0.25">
      <c r="A28" s="9">
        <v>25</v>
      </c>
      <c r="B28" s="85" t="s">
        <v>78</v>
      </c>
      <c r="C28" s="117">
        <v>0</v>
      </c>
      <c r="D28" s="116">
        <v>0</v>
      </c>
      <c r="E28" s="115">
        <v>0</v>
      </c>
      <c r="F28" s="118">
        <v>0</v>
      </c>
      <c r="G28" s="79">
        <v>2</v>
      </c>
      <c r="H28" s="95">
        <v>0</v>
      </c>
      <c r="I28" s="80">
        <v>2</v>
      </c>
      <c r="J28" s="96">
        <v>0</v>
      </c>
      <c r="K28" s="81">
        <f t="shared" si="0"/>
        <v>2</v>
      </c>
      <c r="L28" s="82">
        <f t="shared" si="0"/>
        <v>0</v>
      </c>
      <c r="M28" s="12">
        <f t="shared" si="0"/>
        <v>2</v>
      </c>
      <c r="N28" s="13">
        <f t="shared" si="0"/>
        <v>0</v>
      </c>
    </row>
    <row r="29" spans="1:14" x14ac:dyDescent="0.25">
      <c r="A29" s="9">
        <v>26</v>
      </c>
      <c r="B29" s="85" t="s">
        <v>79</v>
      </c>
      <c r="C29" s="87">
        <v>1</v>
      </c>
      <c r="D29" s="88">
        <v>0</v>
      </c>
      <c r="E29" s="10">
        <v>0</v>
      </c>
      <c r="F29" s="11">
        <v>0</v>
      </c>
      <c r="G29" s="79">
        <v>2</v>
      </c>
      <c r="H29" s="95">
        <v>0</v>
      </c>
      <c r="I29" s="80">
        <v>2</v>
      </c>
      <c r="J29" s="96">
        <v>0</v>
      </c>
      <c r="K29" s="81">
        <f t="shared" si="0"/>
        <v>3</v>
      </c>
      <c r="L29" s="82">
        <f t="shared" si="0"/>
        <v>0</v>
      </c>
      <c r="M29" s="12">
        <f t="shared" si="0"/>
        <v>2</v>
      </c>
      <c r="N29" s="13">
        <f t="shared" si="0"/>
        <v>0</v>
      </c>
    </row>
    <row r="30" spans="1:14" ht="15.75" thickBot="1" x14ac:dyDescent="0.3">
      <c r="A30" s="9">
        <v>27</v>
      </c>
      <c r="B30" s="97" t="s">
        <v>21</v>
      </c>
      <c r="C30" s="98">
        <v>22</v>
      </c>
      <c r="D30" s="77">
        <v>0</v>
      </c>
      <c r="E30" s="22">
        <v>21</v>
      </c>
      <c r="F30" s="21">
        <v>0</v>
      </c>
      <c r="G30" s="99">
        <v>8</v>
      </c>
      <c r="H30" s="95">
        <v>0</v>
      </c>
      <c r="I30" s="100">
        <v>8</v>
      </c>
      <c r="J30" s="96">
        <v>0</v>
      </c>
      <c r="K30" s="101">
        <f t="shared" si="0"/>
        <v>30</v>
      </c>
      <c r="L30" s="102">
        <f t="shared" si="0"/>
        <v>0</v>
      </c>
      <c r="M30" s="14">
        <f t="shared" si="0"/>
        <v>29</v>
      </c>
      <c r="N30" s="15">
        <f t="shared" si="0"/>
        <v>0</v>
      </c>
    </row>
    <row r="31" spans="1:14" ht="15.75" thickBot="1" x14ac:dyDescent="0.3">
      <c r="A31" s="121" t="s">
        <v>80</v>
      </c>
      <c r="B31" s="122"/>
      <c r="C31" s="103">
        <f t="shared" ref="C31:N31" si="1">SUM(C4:C30)</f>
        <v>76</v>
      </c>
      <c r="D31" s="104">
        <f t="shared" si="1"/>
        <v>8</v>
      </c>
      <c r="E31" s="104">
        <f t="shared" si="1"/>
        <v>52</v>
      </c>
      <c r="F31" s="105">
        <f t="shared" si="1"/>
        <v>3</v>
      </c>
      <c r="G31" s="103">
        <f t="shared" si="1"/>
        <v>311</v>
      </c>
      <c r="H31" s="104">
        <f t="shared" si="1"/>
        <v>3</v>
      </c>
      <c r="I31" s="104">
        <f t="shared" si="1"/>
        <v>311</v>
      </c>
      <c r="J31" s="105">
        <f t="shared" si="1"/>
        <v>3</v>
      </c>
      <c r="K31" s="103">
        <f t="shared" si="1"/>
        <v>387</v>
      </c>
      <c r="L31" s="104">
        <f t="shared" si="1"/>
        <v>11</v>
      </c>
      <c r="M31" s="104">
        <f t="shared" si="1"/>
        <v>363</v>
      </c>
      <c r="N31" s="105">
        <f t="shared" si="1"/>
        <v>6</v>
      </c>
    </row>
    <row r="32" spans="1:14" x14ac:dyDescent="0.25">
      <c r="D32" s="16"/>
      <c r="E32" s="17"/>
      <c r="F32" s="18"/>
    </row>
  </sheetData>
  <mergeCells count="12">
    <mergeCell ref="M2:N2"/>
    <mergeCell ref="A31:B31"/>
    <mergeCell ref="A1:A3"/>
    <mergeCell ref="B1:B3"/>
    <mergeCell ref="C1:F1"/>
    <mergeCell ref="G1:J1"/>
    <mergeCell ref="K1:N1"/>
    <mergeCell ref="C2:D2"/>
    <mergeCell ref="E2:F2"/>
    <mergeCell ref="G2:H2"/>
    <mergeCell ref="I2:J2"/>
    <mergeCell ref="K2: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="90" zoomScaleNormal="90" workbookViewId="0">
      <selection sqref="A1:XFD1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5" width="18.28515625" customWidth="1"/>
    <col min="6" max="6" width="18.42578125" customWidth="1"/>
    <col min="7" max="7" width="19" customWidth="1"/>
    <col min="8" max="8" width="17.42578125" customWidth="1"/>
    <col min="9" max="9" width="11.28515625" customWidth="1"/>
    <col min="10" max="10" width="32.5703125" customWidth="1"/>
    <col min="11" max="11" width="20" customWidth="1"/>
    <col min="12" max="12" width="9.140625" customWidth="1"/>
  </cols>
  <sheetData>
    <row r="1" spans="1:9" ht="75.75" thickBot="1" x14ac:dyDescent="0.3">
      <c r="A1" s="23" t="s">
        <v>59</v>
      </c>
      <c r="B1" s="24" t="s">
        <v>60</v>
      </c>
      <c r="C1" s="25" t="s">
        <v>81</v>
      </c>
      <c r="D1" s="26" t="s">
        <v>82</v>
      </c>
      <c r="E1" s="27" t="s">
        <v>83</v>
      </c>
      <c r="F1" s="28" t="s">
        <v>84</v>
      </c>
      <c r="G1" s="28" t="s">
        <v>85</v>
      </c>
      <c r="H1" s="29" t="s">
        <v>83</v>
      </c>
      <c r="I1" s="30" t="s">
        <v>86</v>
      </c>
    </row>
    <row r="2" spans="1:9" x14ac:dyDescent="0.25">
      <c r="A2" s="5">
        <v>1</v>
      </c>
      <c r="B2" s="31" t="s">
        <v>13</v>
      </c>
      <c r="C2" s="32">
        <f>Итог!M4</f>
        <v>60</v>
      </c>
      <c r="D2" s="33">
        <f>Итог!N4</f>
        <v>0</v>
      </c>
      <c r="E2" s="34">
        <f>IFERROR(D2/C2,0)</f>
        <v>0</v>
      </c>
      <c r="F2" s="35">
        <f>Итог!K4</f>
        <v>62</v>
      </c>
      <c r="G2" s="35">
        <f>Итог!L4</f>
        <v>0</v>
      </c>
      <c r="H2" s="36">
        <f>IFERROR(G2/F2,0)</f>
        <v>0</v>
      </c>
      <c r="I2" s="37">
        <v>5</v>
      </c>
    </row>
    <row r="3" spans="1:9" x14ac:dyDescent="0.25">
      <c r="A3" s="9">
        <v>2</v>
      </c>
      <c r="B3" s="38" t="s">
        <v>55</v>
      </c>
      <c r="C3" s="32">
        <f>Итог!M5</f>
        <v>13</v>
      </c>
      <c r="D3" s="33">
        <f>Итог!N5</f>
        <v>0</v>
      </c>
      <c r="E3" s="39">
        <f t="shared" ref="E3:E28" si="0">IFERROR(D3/C3,0)</f>
        <v>0</v>
      </c>
      <c r="F3" s="35">
        <f>Итог!K5</f>
        <v>13</v>
      </c>
      <c r="G3" s="35">
        <f>Итог!L5</f>
        <v>0</v>
      </c>
      <c r="H3" s="40">
        <f t="shared" ref="H3:H28" si="1">IFERROR(G3/F3,0)</f>
        <v>0</v>
      </c>
      <c r="I3" s="41">
        <v>5</v>
      </c>
    </row>
    <row r="4" spans="1:9" x14ac:dyDescent="0.25">
      <c r="A4" s="9">
        <v>3</v>
      </c>
      <c r="B4" s="38" t="s">
        <v>70</v>
      </c>
      <c r="C4" s="32">
        <f>Итог!M6</f>
        <v>0</v>
      </c>
      <c r="D4" s="33">
        <f>Итог!N6</f>
        <v>0</v>
      </c>
      <c r="E4" s="39">
        <f t="shared" si="0"/>
        <v>0</v>
      </c>
      <c r="F4" s="35">
        <f>Итог!K6</f>
        <v>0</v>
      </c>
      <c r="G4" s="35">
        <f>Итог!L6</f>
        <v>0</v>
      </c>
      <c r="H4" s="40">
        <f t="shared" si="1"/>
        <v>0</v>
      </c>
      <c r="I4" s="41">
        <v>5</v>
      </c>
    </row>
    <row r="5" spans="1:9" x14ac:dyDescent="0.25">
      <c r="A5" s="9">
        <v>4</v>
      </c>
      <c r="B5" s="42" t="s">
        <v>47</v>
      </c>
      <c r="C5" s="32">
        <f>Итог!M7</f>
        <v>44</v>
      </c>
      <c r="D5" s="33">
        <f>Итог!N7</f>
        <v>0</v>
      </c>
      <c r="E5" s="39">
        <f t="shared" si="0"/>
        <v>0</v>
      </c>
      <c r="F5" s="35">
        <f>Итог!K7</f>
        <v>44</v>
      </c>
      <c r="G5" s="35">
        <f>Итог!L7</f>
        <v>0</v>
      </c>
      <c r="H5" s="40">
        <f t="shared" si="1"/>
        <v>0</v>
      </c>
      <c r="I5" s="41">
        <v>5</v>
      </c>
    </row>
    <row r="6" spans="1:9" x14ac:dyDescent="0.25">
      <c r="A6" s="9">
        <v>5</v>
      </c>
      <c r="B6" s="42" t="s">
        <v>51</v>
      </c>
      <c r="C6" s="32">
        <f>Итог!M8</f>
        <v>25</v>
      </c>
      <c r="D6" s="33">
        <f>Итог!N8</f>
        <v>1</v>
      </c>
      <c r="E6" s="39">
        <f t="shared" si="0"/>
        <v>0.04</v>
      </c>
      <c r="F6" s="35">
        <f>Итог!K8</f>
        <v>27</v>
      </c>
      <c r="G6" s="35">
        <f>Итог!L8</f>
        <v>3</v>
      </c>
      <c r="H6" s="40">
        <f t="shared" si="1"/>
        <v>0.1111111111111111</v>
      </c>
      <c r="I6" s="41">
        <v>5</v>
      </c>
    </row>
    <row r="7" spans="1:9" x14ac:dyDescent="0.25">
      <c r="A7" s="9">
        <v>6</v>
      </c>
      <c r="B7" s="42" t="s">
        <v>71</v>
      </c>
      <c r="C7" s="32">
        <f>Итог!M9</f>
        <v>0</v>
      </c>
      <c r="D7" s="33">
        <f>Итог!N9</f>
        <v>0</v>
      </c>
      <c r="E7" s="39">
        <f t="shared" si="0"/>
        <v>0</v>
      </c>
      <c r="F7" s="35">
        <f>Итог!K9</f>
        <v>0</v>
      </c>
      <c r="G7" s="35">
        <f>Итог!L9</f>
        <v>0</v>
      </c>
      <c r="H7" s="40">
        <f t="shared" si="1"/>
        <v>0</v>
      </c>
      <c r="I7" s="41">
        <v>5</v>
      </c>
    </row>
    <row r="8" spans="1:9" x14ac:dyDescent="0.25">
      <c r="A8" s="9">
        <v>7</v>
      </c>
      <c r="B8" s="42" t="s">
        <v>72</v>
      </c>
      <c r="C8" s="32">
        <f>Итог!M10</f>
        <v>0</v>
      </c>
      <c r="D8" s="33">
        <f>Итог!N10</f>
        <v>0</v>
      </c>
      <c r="E8" s="39">
        <f t="shared" si="0"/>
        <v>0</v>
      </c>
      <c r="F8" s="35">
        <f>Итог!K10</f>
        <v>0</v>
      </c>
      <c r="G8" s="35">
        <f>Итог!L10</f>
        <v>0</v>
      </c>
      <c r="H8" s="40">
        <f t="shared" si="1"/>
        <v>0</v>
      </c>
      <c r="I8" s="41">
        <v>5</v>
      </c>
    </row>
    <row r="9" spans="1:9" x14ac:dyDescent="0.25">
      <c r="A9" s="9">
        <v>8</v>
      </c>
      <c r="B9" s="42" t="s">
        <v>73</v>
      </c>
      <c r="C9" s="32">
        <f>Итог!M11</f>
        <v>12</v>
      </c>
      <c r="D9" s="33">
        <f>Итог!N11</f>
        <v>1</v>
      </c>
      <c r="E9" s="39">
        <f t="shared" si="0"/>
        <v>8.3333333333333329E-2</v>
      </c>
      <c r="F9" s="35">
        <f>Итог!K11</f>
        <v>12</v>
      </c>
      <c r="G9" s="35">
        <f>Итог!L11</f>
        <v>1</v>
      </c>
      <c r="H9" s="40">
        <f t="shared" si="1"/>
        <v>8.3333333333333329E-2</v>
      </c>
      <c r="I9" s="41">
        <v>5</v>
      </c>
    </row>
    <row r="10" spans="1:9" x14ac:dyDescent="0.25">
      <c r="A10" s="9">
        <v>9</v>
      </c>
      <c r="B10" s="42" t="s">
        <v>16</v>
      </c>
      <c r="C10" s="32">
        <f>Итог!M12</f>
        <v>3</v>
      </c>
      <c r="D10" s="33">
        <f>Итог!N12</f>
        <v>0</v>
      </c>
      <c r="E10" s="39">
        <f t="shared" si="0"/>
        <v>0</v>
      </c>
      <c r="F10" s="35">
        <f>Итог!K12</f>
        <v>3</v>
      </c>
      <c r="G10" s="35">
        <f>Итог!L12</f>
        <v>0</v>
      </c>
      <c r="H10" s="40">
        <f t="shared" si="1"/>
        <v>0</v>
      </c>
      <c r="I10" s="41">
        <v>5</v>
      </c>
    </row>
    <row r="11" spans="1:9" x14ac:dyDescent="0.25">
      <c r="A11" s="9">
        <v>10</v>
      </c>
      <c r="B11" s="42" t="s">
        <v>74</v>
      </c>
      <c r="C11" s="32">
        <f>Итог!M13</f>
        <v>3</v>
      </c>
      <c r="D11" s="33">
        <f>Итог!N13</f>
        <v>1</v>
      </c>
      <c r="E11" s="39">
        <f t="shared" si="0"/>
        <v>0.33333333333333331</v>
      </c>
      <c r="F11" s="35">
        <f>Итог!K13</f>
        <v>3</v>
      </c>
      <c r="G11" s="35">
        <f>Итог!L13</f>
        <v>1</v>
      </c>
      <c r="H11" s="40">
        <f t="shared" si="1"/>
        <v>0.33333333333333331</v>
      </c>
      <c r="I11" s="41">
        <v>4</v>
      </c>
    </row>
    <row r="12" spans="1:9" x14ac:dyDescent="0.25">
      <c r="A12" s="9">
        <v>11</v>
      </c>
      <c r="B12" s="42" t="s">
        <v>54</v>
      </c>
      <c r="C12" s="32">
        <f>Итог!M14</f>
        <v>0</v>
      </c>
      <c r="D12" s="33">
        <f>Итог!N14</f>
        <v>0</v>
      </c>
      <c r="E12" s="39">
        <f t="shared" si="0"/>
        <v>0</v>
      </c>
      <c r="F12" s="35">
        <f>Итог!K14</f>
        <v>2</v>
      </c>
      <c r="G12" s="35">
        <f>Итог!L14</f>
        <v>0</v>
      </c>
      <c r="H12" s="40">
        <f t="shared" si="1"/>
        <v>0</v>
      </c>
      <c r="I12" s="41">
        <v>5</v>
      </c>
    </row>
    <row r="13" spans="1:9" x14ac:dyDescent="0.25">
      <c r="A13" s="9">
        <v>12</v>
      </c>
      <c r="B13" s="42" t="s">
        <v>44</v>
      </c>
      <c r="C13" s="32">
        <f>Итог!M15</f>
        <v>22</v>
      </c>
      <c r="D13" s="33">
        <f>Итог!N15</f>
        <v>0</v>
      </c>
      <c r="E13" s="39">
        <f t="shared" si="0"/>
        <v>0</v>
      </c>
      <c r="F13" s="35">
        <f>Итог!K15</f>
        <v>22</v>
      </c>
      <c r="G13" s="35">
        <f>Итог!L15</f>
        <v>0</v>
      </c>
      <c r="H13" s="40">
        <f t="shared" si="1"/>
        <v>0</v>
      </c>
      <c r="I13" s="41">
        <v>5</v>
      </c>
    </row>
    <row r="14" spans="1:9" x14ac:dyDescent="0.25">
      <c r="A14" s="9">
        <v>13</v>
      </c>
      <c r="B14" s="42" t="s">
        <v>33</v>
      </c>
      <c r="C14" s="32">
        <f>Итог!M16</f>
        <v>2</v>
      </c>
      <c r="D14" s="33">
        <f>Итог!N16</f>
        <v>0</v>
      </c>
      <c r="E14" s="39">
        <f t="shared" si="0"/>
        <v>0</v>
      </c>
      <c r="F14" s="35">
        <f>Итог!K16</f>
        <v>3</v>
      </c>
      <c r="G14" s="35">
        <f>Итог!L16</f>
        <v>0</v>
      </c>
      <c r="H14" s="40">
        <f t="shared" si="1"/>
        <v>0</v>
      </c>
      <c r="I14" s="41">
        <v>5</v>
      </c>
    </row>
    <row r="15" spans="1:9" x14ac:dyDescent="0.25">
      <c r="A15" s="9">
        <v>14</v>
      </c>
      <c r="B15" s="42" t="s">
        <v>75</v>
      </c>
      <c r="C15" s="32">
        <f>Итог!M17</f>
        <v>3</v>
      </c>
      <c r="D15" s="33">
        <f>Итог!N17</f>
        <v>0</v>
      </c>
      <c r="E15" s="39">
        <f t="shared" si="0"/>
        <v>0</v>
      </c>
      <c r="F15" s="35">
        <f>Итог!K17</f>
        <v>3</v>
      </c>
      <c r="G15" s="35">
        <f>Итог!L17</f>
        <v>0</v>
      </c>
      <c r="H15" s="40">
        <f t="shared" si="1"/>
        <v>0</v>
      </c>
      <c r="I15" s="41">
        <v>5</v>
      </c>
    </row>
    <row r="16" spans="1:9" x14ac:dyDescent="0.25">
      <c r="A16" s="9">
        <v>15</v>
      </c>
      <c r="B16" s="42" t="s">
        <v>40</v>
      </c>
      <c r="C16" s="32">
        <f>Итог!M18</f>
        <v>2</v>
      </c>
      <c r="D16" s="33">
        <f>Итог!N18</f>
        <v>0</v>
      </c>
      <c r="E16" s="39">
        <f t="shared" si="0"/>
        <v>0</v>
      </c>
      <c r="F16" s="35">
        <f>Итог!K18</f>
        <v>2</v>
      </c>
      <c r="G16" s="35">
        <f>Итог!L18</f>
        <v>0</v>
      </c>
      <c r="H16" s="40">
        <f t="shared" si="1"/>
        <v>0</v>
      </c>
      <c r="I16" s="41">
        <v>5</v>
      </c>
    </row>
    <row r="17" spans="1:9" x14ac:dyDescent="0.25">
      <c r="A17" s="9">
        <v>16</v>
      </c>
      <c r="B17" s="42" t="s">
        <v>24</v>
      </c>
      <c r="C17" s="32">
        <f>Итог!M19</f>
        <v>4</v>
      </c>
      <c r="D17" s="33">
        <f>Итог!N19</f>
        <v>0</v>
      </c>
      <c r="E17" s="39">
        <f t="shared" si="0"/>
        <v>0</v>
      </c>
      <c r="F17" s="35">
        <f>Итог!K19</f>
        <v>4</v>
      </c>
      <c r="G17" s="35">
        <f>Итог!L19</f>
        <v>0</v>
      </c>
      <c r="H17" s="40">
        <f t="shared" si="1"/>
        <v>0</v>
      </c>
      <c r="I17" s="41">
        <v>5</v>
      </c>
    </row>
    <row r="18" spans="1:9" x14ac:dyDescent="0.25">
      <c r="A18" s="9">
        <v>17</v>
      </c>
      <c r="B18" s="42" t="s">
        <v>29</v>
      </c>
      <c r="C18" s="32">
        <f>Итог!M20</f>
        <v>16</v>
      </c>
      <c r="D18" s="33">
        <f>Итог!N20</f>
        <v>0</v>
      </c>
      <c r="E18" s="39">
        <f t="shared" si="0"/>
        <v>0</v>
      </c>
      <c r="F18" s="35">
        <f>Итог!K20</f>
        <v>20</v>
      </c>
      <c r="G18" s="35">
        <f>Итог!L20</f>
        <v>0</v>
      </c>
      <c r="H18" s="40">
        <f t="shared" si="1"/>
        <v>0</v>
      </c>
      <c r="I18" s="41">
        <v>5</v>
      </c>
    </row>
    <row r="19" spans="1:9" x14ac:dyDescent="0.25">
      <c r="A19" s="9">
        <v>18</v>
      </c>
      <c r="B19" s="42" t="s">
        <v>27</v>
      </c>
      <c r="C19" s="32">
        <f>Итог!M21</f>
        <v>13</v>
      </c>
      <c r="D19" s="33">
        <f>Итог!N21</f>
        <v>1</v>
      </c>
      <c r="E19" s="39">
        <f t="shared" si="0"/>
        <v>7.6923076923076927E-2</v>
      </c>
      <c r="F19" s="35">
        <f>Итог!K21</f>
        <v>14</v>
      </c>
      <c r="G19" s="35">
        <f>Итог!L21</f>
        <v>1</v>
      </c>
      <c r="H19" s="40">
        <f t="shared" si="1"/>
        <v>7.1428571428571425E-2</v>
      </c>
      <c r="I19" s="41">
        <v>5</v>
      </c>
    </row>
    <row r="20" spans="1:9" x14ac:dyDescent="0.25">
      <c r="A20" s="9">
        <v>19</v>
      </c>
      <c r="B20" s="42" t="s">
        <v>14</v>
      </c>
      <c r="C20" s="32">
        <f>Итог!M22</f>
        <v>4</v>
      </c>
      <c r="D20" s="33">
        <f>Итог!N22</f>
        <v>0</v>
      </c>
      <c r="E20" s="39">
        <f t="shared" si="0"/>
        <v>0</v>
      </c>
      <c r="F20" s="35">
        <f>Итог!K22</f>
        <v>4</v>
      </c>
      <c r="G20" s="35">
        <f>Итог!L22</f>
        <v>0</v>
      </c>
      <c r="H20" s="40">
        <f t="shared" si="1"/>
        <v>0</v>
      </c>
      <c r="I20" s="41">
        <v>5</v>
      </c>
    </row>
    <row r="21" spans="1:9" x14ac:dyDescent="0.25">
      <c r="A21" s="9">
        <v>20</v>
      </c>
      <c r="B21" s="42" t="s">
        <v>25</v>
      </c>
      <c r="C21" s="32">
        <f>Итог!M23</f>
        <v>88</v>
      </c>
      <c r="D21" s="33">
        <f>Итог!N23</f>
        <v>1</v>
      </c>
      <c r="E21" s="39">
        <f t="shared" si="0"/>
        <v>1.1363636363636364E-2</v>
      </c>
      <c r="F21" s="35">
        <f>Итог!K23</f>
        <v>98</v>
      </c>
      <c r="G21" s="35">
        <f>Итог!L23</f>
        <v>4</v>
      </c>
      <c r="H21" s="40">
        <f t="shared" si="1"/>
        <v>4.0816326530612242E-2</v>
      </c>
      <c r="I21" s="41">
        <v>5</v>
      </c>
    </row>
    <row r="22" spans="1:9" x14ac:dyDescent="0.25">
      <c r="A22" s="9">
        <v>21</v>
      </c>
      <c r="B22" s="42" t="s">
        <v>39</v>
      </c>
      <c r="C22" s="32">
        <f>Итог!M24</f>
        <v>2</v>
      </c>
      <c r="D22" s="33">
        <f>Итог!N24</f>
        <v>0</v>
      </c>
      <c r="E22" s="39">
        <f t="shared" si="0"/>
        <v>0</v>
      </c>
      <c r="F22" s="35">
        <f>Итог!K24</f>
        <v>2</v>
      </c>
      <c r="G22" s="35">
        <f>Итог!L24</f>
        <v>0</v>
      </c>
      <c r="H22" s="40">
        <f t="shared" si="1"/>
        <v>0</v>
      </c>
      <c r="I22" s="41">
        <v>5</v>
      </c>
    </row>
    <row r="23" spans="1:9" x14ac:dyDescent="0.25">
      <c r="A23" s="9">
        <v>22</v>
      </c>
      <c r="B23" s="42" t="s">
        <v>58</v>
      </c>
      <c r="C23" s="32">
        <f>Итог!M25</f>
        <v>8</v>
      </c>
      <c r="D23" s="33">
        <f>Итог!N25</f>
        <v>0</v>
      </c>
      <c r="E23" s="39">
        <f t="shared" si="0"/>
        <v>0</v>
      </c>
      <c r="F23" s="35">
        <f>Итог!K25</f>
        <v>8</v>
      </c>
      <c r="G23" s="35">
        <f>Итог!L25</f>
        <v>0</v>
      </c>
      <c r="H23" s="40">
        <f t="shared" si="1"/>
        <v>0</v>
      </c>
      <c r="I23" s="41">
        <v>5</v>
      </c>
    </row>
    <row r="24" spans="1:9" x14ac:dyDescent="0.25">
      <c r="A24" s="9">
        <v>23</v>
      </c>
      <c r="B24" s="42" t="s">
        <v>76</v>
      </c>
      <c r="C24" s="32">
        <f>Итог!M26</f>
        <v>5</v>
      </c>
      <c r="D24" s="33">
        <f>Итог!N26</f>
        <v>0</v>
      </c>
      <c r="E24" s="39">
        <f t="shared" si="0"/>
        <v>0</v>
      </c>
      <c r="F24" s="35">
        <f>Итог!K26</f>
        <v>5</v>
      </c>
      <c r="G24" s="35">
        <f>Итог!L26</f>
        <v>0</v>
      </c>
      <c r="H24" s="40">
        <f t="shared" si="1"/>
        <v>0</v>
      </c>
      <c r="I24" s="41">
        <v>5</v>
      </c>
    </row>
    <row r="25" spans="1:9" x14ac:dyDescent="0.25">
      <c r="A25" s="9">
        <v>24</v>
      </c>
      <c r="B25" s="42" t="s">
        <v>77</v>
      </c>
      <c r="C25" s="32">
        <f>Итог!M27</f>
        <v>1</v>
      </c>
      <c r="D25" s="33">
        <f>Итог!N27</f>
        <v>1</v>
      </c>
      <c r="E25" s="39">
        <f t="shared" si="0"/>
        <v>1</v>
      </c>
      <c r="F25" s="35">
        <f>Итог!K27</f>
        <v>1</v>
      </c>
      <c r="G25" s="35">
        <f>Итог!L27</f>
        <v>1</v>
      </c>
      <c r="H25" s="40">
        <f t="shared" si="1"/>
        <v>1</v>
      </c>
      <c r="I25" s="41">
        <v>1</v>
      </c>
    </row>
    <row r="26" spans="1:9" x14ac:dyDescent="0.25">
      <c r="A26" s="9">
        <v>25</v>
      </c>
      <c r="B26" s="42" t="s">
        <v>78</v>
      </c>
      <c r="C26" s="32">
        <f>Итог!M28</f>
        <v>2</v>
      </c>
      <c r="D26" s="33">
        <f>Итог!N28</f>
        <v>0</v>
      </c>
      <c r="E26" s="39">
        <f t="shared" si="0"/>
        <v>0</v>
      </c>
      <c r="F26" s="35">
        <f>Итог!K28</f>
        <v>2</v>
      </c>
      <c r="G26" s="35">
        <f>Итог!L28</f>
        <v>0</v>
      </c>
      <c r="H26" s="40">
        <f t="shared" si="1"/>
        <v>0</v>
      </c>
      <c r="I26" s="41">
        <v>5</v>
      </c>
    </row>
    <row r="27" spans="1:9" x14ac:dyDescent="0.25">
      <c r="A27" s="9">
        <v>26</v>
      </c>
      <c r="B27" s="42" t="s">
        <v>79</v>
      </c>
      <c r="C27" s="32">
        <f>Итог!M29</f>
        <v>2</v>
      </c>
      <c r="D27" s="33">
        <f>Итог!N29</f>
        <v>0</v>
      </c>
      <c r="E27" s="39">
        <f t="shared" si="0"/>
        <v>0</v>
      </c>
      <c r="F27" s="35">
        <f>Итог!K29</f>
        <v>3</v>
      </c>
      <c r="G27" s="35">
        <f>Итог!L29</f>
        <v>0</v>
      </c>
      <c r="H27" s="40">
        <f t="shared" si="1"/>
        <v>0</v>
      </c>
      <c r="I27" s="41">
        <v>5</v>
      </c>
    </row>
    <row r="28" spans="1:9" ht="15.75" x14ac:dyDescent="0.25">
      <c r="A28" s="43">
        <v>27</v>
      </c>
      <c r="B28" s="44" t="s">
        <v>21</v>
      </c>
      <c r="C28" s="32">
        <f>Итог!M30</f>
        <v>29</v>
      </c>
      <c r="D28" s="33">
        <f>Итог!N30</f>
        <v>0</v>
      </c>
      <c r="E28" s="45">
        <f t="shared" si="0"/>
        <v>0</v>
      </c>
      <c r="F28" s="35">
        <f>Итог!K30</f>
        <v>30</v>
      </c>
      <c r="G28" s="35">
        <f>Итог!L30</f>
        <v>0</v>
      </c>
      <c r="H28" s="46">
        <f t="shared" si="1"/>
        <v>0</v>
      </c>
      <c r="I28" s="47">
        <v>5</v>
      </c>
    </row>
    <row r="29" spans="1:9" ht="15.75" thickBot="1" x14ac:dyDescent="0.3">
      <c r="A29" s="149" t="s">
        <v>80</v>
      </c>
      <c r="B29" s="150"/>
      <c r="C29" s="48">
        <f>SUM(C2:C28)</f>
        <v>363</v>
      </c>
      <c r="D29" s="49">
        <f t="shared" ref="D29:G29" si="2">SUM(D2:D28)</f>
        <v>6</v>
      </c>
      <c r="E29" s="50">
        <f>IFERROR(D29/C29,0)</f>
        <v>1.6528925619834711E-2</v>
      </c>
      <c r="F29" s="51">
        <f t="shared" si="2"/>
        <v>387</v>
      </c>
      <c r="G29" s="51">
        <f t="shared" si="2"/>
        <v>11</v>
      </c>
      <c r="H29" s="52">
        <f>IFERROR(G29/F29,0)</f>
        <v>2.8423772609819122E-2</v>
      </c>
      <c r="I29" s="53"/>
    </row>
    <row r="30" spans="1:9" x14ac:dyDescent="0.25">
      <c r="E30" s="106">
        <f>1-E29</f>
        <v>0.98347107438016534</v>
      </c>
    </row>
    <row r="32" spans="1:9" ht="31.5" customHeight="1" x14ac:dyDescent="0.25">
      <c r="A32" s="148" t="s">
        <v>87</v>
      </c>
      <c r="B32" s="148"/>
      <c r="C32" s="54" t="s">
        <v>86</v>
      </c>
    </row>
    <row r="33" spans="1:11" ht="18.75" customHeight="1" x14ac:dyDescent="0.25">
      <c r="A33" s="148" t="s">
        <v>88</v>
      </c>
      <c r="B33" s="148"/>
      <c r="C33" s="54">
        <v>5</v>
      </c>
    </row>
    <row r="34" spans="1:11" ht="21" customHeight="1" x14ac:dyDescent="0.25">
      <c r="A34" s="148" t="s">
        <v>89</v>
      </c>
      <c r="B34" s="148"/>
      <c r="C34" s="54">
        <v>4</v>
      </c>
    </row>
    <row r="35" spans="1:11" ht="15.75" x14ac:dyDescent="0.25">
      <c r="A35" s="148" t="s">
        <v>90</v>
      </c>
      <c r="B35" s="148"/>
      <c r="C35" s="54">
        <v>3</v>
      </c>
      <c r="J35" s="55"/>
      <c r="K35" s="55"/>
    </row>
    <row r="36" spans="1:11" ht="20.25" customHeight="1" x14ac:dyDescent="0.25">
      <c r="A36" s="148" t="s">
        <v>91</v>
      </c>
      <c r="B36" s="148"/>
      <c r="C36" s="54">
        <v>2</v>
      </c>
      <c r="J36" s="56"/>
      <c r="K36" s="55"/>
    </row>
    <row r="37" spans="1:11" ht="22.5" customHeight="1" x14ac:dyDescent="0.25">
      <c r="A37" s="148" t="s">
        <v>92</v>
      </c>
      <c r="B37" s="148"/>
      <c r="C37" s="54">
        <v>1</v>
      </c>
      <c r="J37" s="56"/>
      <c r="K37" s="55"/>
    </row>
    <row r="38" spans="1:11" ht="15.75" x14ac:dyDescent="0.25">
      <c r="J38" s="56"/>
      <c r="K38" s="55"/>
    </row>
    <row r="39" spans="1:11" ht="15.75" x14ac:dyDescent="0.25">
      <c r="J39" s="56"/>
      <c r="K39" s="55"/>
    </row>
    <row r="40" spans="1:11" ht="15.75" x14ac:dyDescent="0.25">
      <c r="J40" s="56"/>
      <c r="K40" s="55"/>
    </row>
    <row r="41" spans="1:11" x14ac:dyDescent="0.25">
      <c r="J41" s="57"/>
      <c r="K41" s="57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79"/>
  <sheetViews>
    <sheetView workbookViewId="0">
      <selection activeCell="E85" sqref="E85"/>
    </sheetView>
  </sheetViews>
  <sheetFormatPr defaultRowHeight="15" x14ac:dyDescent="0.25"/>
  <cols>
    <col min="1" max="1" width="20.28515625" customWidth="1"/>
    <col min="3" max="3" width="14.28515625" customWidth="1"/>
    <col min="4" max="4" width="13.28515625" customWidth="1"/>
    <col min="5" max="5" width="17.28515625" customWidth="1"/>
    <col min="6" max="6" width="18.140625" customWidth="1"/>
    <col min="7" max="7" width="15" customWidth="1"/>
    <col min="8" max="8" width="17.85546875" customWidth="1"/>
    <col min="9" max="9" width="17" customWidth="1"/>
    <col min="10" max="10" width="13.42578125" customWidth="1"/>
    <col min="11" max="11" width="18.85546875" customWidth="1"/>
  </cols>
  <sheetData>
    <row r="1" spans="1:11" x14ac:dyDescent="0.25">
      <c r="A1" s="111" t="s">
        <v>0</v>
      </c>
      <c r="B1" s="111" t="s">
        <v>1</v>
      </c>
      <c r="C1" s="111" t="s">
        <v>2</v>
      </c>
      <c r="D1" s="111" t="s">
        <v>3</v>
      </c>
      <c r="E1" s="111" t="s">
        <v>4</v>
      </c>
      <c r="F1" s="111" t="s">
        <v>5</v>
      </c>
      <c r="G1" s="111" t="s">
        <v>6</v>
      </c>
      <c r="H1" s="111" t="s">
        <v>7</v>
      </c>
      <c r="I1" s="111" t="s">
        <v>8</v>
      </c>
      <c r="J1" s="111" t="s">
        <v>9</v>
      </c>
      <c r="K1" s="111" t="s">
        <v>10</v>
      </c>
    </row>
    <row r="2" spans="1:11" hidden="1" x14ac:dyDescent="0.25">
      <c r="A2" s="111" t="s">
        <v>100</v>
      </c>
      <c r="B2" s="111"/>
      <c r="C2" s="111" t="s">
        <v>19</v>
      </c>
      <c r="D2" s="111" t="s">
        <v>37</v>
      </c>
      <c r="E2" s="111" t="s">
        <v>25</v>
      </c>
      <c r="F2" s="111" t="s">
        <v>38</v>
      </c>
      <c r="G2" s="111" t="s">
        <v>17</v>
      </c>
      <c r="H2" s="111" t="s">
        <v>101</v>
      </c>
      <c r="I2" s="111"/>
      <c r="J2" s="111" t="s">
        <v>102</v>
      </c>
      <c r="K2" s="111" t="s">
        <v>48</v>
      </c>
    </row>
    <row r="3" spans="1:11" hidden="1" x14ac:dyDescent="0.25">
      <c r="A3" s="111" t="s">
        <v>103</v>
      </c>
      <c r="B3" s="111"/>
      <c r="C3" s="111" t="s">
        <v>15</v>
      </c>
      <c r="D3" s="111" t="s">
        <v>104</v>
      </c>
      <c r="E3" s="111" t="s">
        <v>54</v>
      </c>
      <c r="F3" s="111" t="s">
        <v>105</v>
      </c>
      <c r="G3" s="111" t="s">
        <v>17</v>
      </c>
      <c r="H3" s="111" t="s">
        <v>106</v>
      </c>
      <c r="I3" s="111" t="s">
        <v>107</v>
      </c>
      <c r="J3" s="111" t="s">
        <v>108</v>
      </c>
      <c r="K3" s="111" t="s">
        <v>109</v>
      </c>
    </row>
    <row r="4" spans="1:11" hidden="1" x14ac:dyDescent="0.25">
      <c r="A4" s="111" t="s">
        <v>110</v>
      </c>
      <c r="B4" s="111"/>
      <c r="C4" s="111" t="s">
        <v>15</v>
      </c>
      <c r="D4" s="111" t="s">
        <v>104</v>
      </c>
      <c r="E4" s="111" t="s">
        <v>54</v>
      </c>
      <c r="F4" s="111" t="s">
        <v>105</v>
      </c>
      <c r="G4" s="111" t="s">
        <v>17</v>
      </c>
      <c r="H4" s="111" t="s">
        <v>106</v>
      </c>
      <c r="I4" s="111" t="s">
        <v>111</v>
      </c>
      <c r="J4" s="111" t="s">
        <v>112</v>
      </c>
      <c r="K4" s="111" t="s">
        <v>109</v>
      </c>
    </row>
    <row r="5" spans="1:11" x14ac:dyDescent="0.25">
      <c r="A5" s="111" t="s">
        <v>113</v>
      </c>
      <c r="B5" s="111" t="s">
        <v>114</v>
      </c>
      <c r="C5" s="111" t="s">
        <v>41</v>
      </c>
      <c r="D5" s="111" t="s">
        <v>115</v>
      </c>
      <c r="E5" s="111" t="s">
        <v>27</v>
      </c>
      <c r="F5" s="111" t="s">
        <v>116</v>
      </c>
      <c r="G5" s="111" t="s">
        <v>22</v>
      </c>
      <c r="H5" s="111" t="s">
        <v>117</v>
      </c>
      <c r="I5" s="111"/>
      <c r="J5" s="111" t="s">
        <v>118</v>
      </c>
      <c r="K5" s="111" t="s">
        <v>119</v>
      </c>
    </row>
    <row r="6" spans="1:11" x14ac:dyDescent="0.25">
      <c r="A6" s="111" t="s">
        <v>122</v>
      </c>
      <c r="B6" s="111" t="s">
        <v>123</v>
      </c>
      <c r="C6" s="111" t="s">
        <v>124</v>
      </c>
      <c r="D6" s="111" t="s">
        <v>125</v>
      </c>
      <c r="E6" s="111" t="s">
        <v>74</v>
      </c>
      <c r="F6" s="111" t="s">
        <v>126</v>
      </c>
      <c r="G6" s="111" t="s">
        <v>22</v>
      </c>
      <c r="H6" s="111"/>
      <c r="I6" s="111"/>
      <c r="J6" s="111" t="s">
        <v>127</v>
      </c>
      <c r="K6" s="111"/>
    </row>
    <row r="7" spans="1:11" x14ac:dyDescent="0.25">
      <c r="A7" s="111" t="s">
        <v>128</v>
      </c>
      <c r="B7" s="111" t="s">
        <v>129</v>
      </c>
      <c r="C7" s="111" t="s">
        <v>20</v>
      </c>
      <c r="D7" s="111" t="s">
        <v>130</v>
      </c>
      <c r="E7" s="111" t="s">
        <v>27</v>
      </c>
      <c r="F7" s="111" t="s">
        <v>131</v>
      </c>
      <c r="G7" s="111" t="s">
        <v>22</v>
      </c>
      <c r="H7" s="111" t="s">
        <v>132</v>
      </c>
      <c r="I7" s="111" t="s">
        <v>133</v>
      </c>
      <c r="J7" s="111" t="s">
        <v>134</v>
      </c>
      <c r="K7" s="111" t="s">
        <v>135</v>
      </c>
    </row>
    <row r="8" spans="1:11" x14ac:dyDescent="0.25">
      <c r="A8" s="111" t="s">
        <v>136</v>
      </c>
      <c r="B8" s="111" t="s">
        <v>129</v>
      </c>
      <c r="C8" s="111" t="s">
        <v>20</v>
      </c>
      <c r="D8" s="111" t="s">
        <v>115</v>
      </c>
      <c r="E8" s="111" t="s">
        <v>27</v>
      </c>
      <c r="F8" s="111" t="s">
        <v>116</v>
      </c>
      <c r="G8" s="111" t="s">
        <v>22</v>
      </c>
      <c r="H8" s="111" t="s">
        <v>137</v>
      </c>
      <c r="I8" s="111" t="s">
        <v>138</v>
      </c>
      <c r="J8" s="111" t="s">
        <v>139</v>
      </c>
      <c r="K8" s="111" t="s">
        <v>135</v>
      </c>
    </row>
    <row r="9" spans="1:11" x14ac:dyDescent="0.25">
      <c r="A9" s="111" t="s">
        <v>140</v>
      </c>
      <c r="B9" s="111" t="s">
        <v>141</v>
      </c>
      <c r="C9" s="111" t="s">
        <v>20</v>
      </c>
      <c r="D9" s="111" t="s">
        <v>37</v>
      </c>
      <c r="E9" s="111" t="s">
        <v>25</v>
      </c>
      <c r="F9" s="111" t="s">
        <v>38</v>
      </c>
      <c r="G9" s="111" t="s">
        <v>22</v>
      </c>
      <c r="H9" s="111" t="s">
        <v>142</v>
      </c>
      <c r="I9" s="111" t="s">
        <v>143</v>
      </c>
      <c r="J9" s="111" t="s">
        <v>144</v>
      </c>
      <c r="K9" s="111" t="s">
        <v>26</v>
      </c>
    </row>
    <row r="10" spans="1:11" hidden="1" x14ac:dyDescent="0.25">
      <c r="A10" s="111" t="s">
        <v>145</v>
      </c>
      <c r="B10" s="111"/>
      <c r="C10" s="111" t="s">
        <v>19</v>
      </c>
      <c r="D10" s="111" t="s">
        <v>97</v>
      </c>
      <c r="E10" s="111" t="s">
        <v>79</v>
      </c>
      <c r="F10" s="111" t="s">
        <v>98</v>
      </c>
      <c r="G10" s="111" t="s">
        <v>17</v>
      </c>
      <c r="H10" s="111" t="s">
        <v>146</v>
      </c>
      <c r="I10" s="111" t="s">
        <v>147</v>
      </c>
      <c r="J10" s="111" t="s">
        <v>148</v>
      </c>
      <c r="K10" s="111" t="s">
        <v>99</v>
      </c>
    </row>
    <row r="11" spans="1:11" hidden="1" x14ac:dyDescent="0.25">
      <c r="A11" s="111" t="s">
        <v>149</v>
      </c>
      <c r="B11" s="111"/>
      <c r="C11" s="111" t="s">
        <v>15</v>
      </c>
      <c r="D11" s="111" t="s">
        <v>115</v>
      </c>
      <c r="E11" s="111" t="s">
        <v>27</v>
      </c>
      <c r="F11" s="111" t="s">
        <v>116</v>
      </c>
      <c r="G11" s="111" t="s">
        <v>17</v>
      </c>
      <c r="H11" s="111" t="s">
        <v>150</v>
      </c>
      <c r="I11" s="111" t="s">
        <v>151</v>
      </c>
      <c r="J11" s="111" t="s">
        <v>152</v>
      </c>
      <c r="K11" s="111" t="s">
        <v>135</v>
      </c>
    </row>
    <row r="12" spans="1:11" x14ac:dyDescent="0.25">
      <c r="A12" s="111" t="s">
        <v>153</v>
      </c>
      <c r="B12" s="111" t="s">
        <v>154</v>
      </c>
      <c r="C12" s="111" t="s">
        <v>20</v>
      </c>
      <c r="D12" s="111" t="s">
        <v>155</v>
      </c>
      <c r="E12" s="111" t="s">
        <v>27</v>
      </c>
      <c r="F12" s="111" t="s">
        <v>156</v>
      </c>
      <c r="G12" s="111" t="s">
        <v>22</v>
      </c>
      <c r="H12" s="111" t="s">
        <v>157</v>
      </c>
      <c r="I12" s="111" t="s">
        <v>158</v>
      </c>
      <c r="J12" s="111" t="s">
        <v>159</v>
      </c>
      <c r="K12" s="111" t="s">
        <v>160</v>
      </c>
    </row>
    <row r="13" spans="1:11" x14ac:dyDescent="0.25">
      <c r="A13" s="111" t="s">
        <v>161</v>
      </c>
      <c r="B13" s="111" t="s">
        <v>154</v>
      </c>
      <c r="C13" s="111" t="s">
        <v>20</v>
      </c>
      <c r="D13" s="111" t="s">
        <v>155</v>
      </c>
      <c r="E13" s="111" t="s">
        <v>27</v>
      </c>
      <c r="F13" s="111" t="s">
        <v>156</v>
      </c>
      <c r="G13" s="111" t="s">
        <v>22</v>
      </c>
      <c r="H13" s="111" t="s">
        <v>162</v>
      </c>
      <c r="I13" s="111" t="s">
        <v>163</v>
      </c>
      <c r="J13" s="111" t="s">
        <v>164</v>
      </c>
      <c r="K13" s="111" t="s">
        <v>160</v>
      </c>
    </row>
    <row r="14" spans="1:11" x14ac:dyDescent="0.25">
      <c r="A14" s="111" t="s">
        <v>165</v>
      </c>
      <c r="B14" s="111" t="s">
        <v>166</v>
      </c>
      <c r="C14" s="111" t="s">
        <v>41</v>
      </c>
      <c r="D14" s="111" t="s">
        <v>95</v>
      </c>
      <c r="E14" s="111" t="s">
        <v>21</v>
      </c>
      <c r="F14" s="111" t="s">
        <v>96</v>
      </c>
      <c r="G14" s="111" t="s">
        <v>22</v>
      </c>
      <c r="H14" s="111" t="s">
        <v>167</v>
      </c>
      <c r="I14" s="111" t="s">
        <v>168</v>
      </c>
      <c r="J14" s="111" t="s">
        <v>169</v>
      </c>
      <c r="K14" s="111" t="s">
        <v>170</v>
      </c>
    </row>
    <row r="15" spans="1:11" hidden="1" x14ac:dyDescent="0.25">
      <c r="A15" s="111" t="s">
        <v>171</v>
      </c>
      <c r="B15" s="111" t="s">
        <v>172</v>
      </c>
      <c r="C15" s="111" t="s">
        <v>20</v>
      </c>
      <c r="D15" s="111" t="s">
        <v>11</v>
      </c>
      <c r="E15" s="111" t="s">
        <v>12</v>
      </c>
      <c r="F15" s="111" t="s">
        <v>13</v>
      </c>
      <c r="G15" s="111" t="s">
        <v>35</v>
      </c>
      <c r="H15" s="111" t="s">
        <v>173</v>
      </c>
      <c r="I15" s="111" t="s">
        <v>174</v>
      </c>
      <c r="J15" s="111" t="s">
        <v>175</v>
      </c>
      <c r="K15" s="111" t="s">
        <v>49</v>
      </c>
    </row>
    <row r="16" spans="1:11" x14ac:dyDescent="0.25">
      <c r="A16" s="111" t="s">
        <v>176</v>
      </c>
      <c r="B16" s="111" t="s">
        <v>177</v>
      </c>
      <c r="C16" s="111" t="s">
        <v>20</v>
      </c>
      <c r="D16" s="111" t="s">
        <v>95</v>
      </c>
      <c r="E16" s="111" t="s">
        <v>21</v>
      </c>
      <c r="F16" s="111" t="s">
        <v>96</v>
      </c>
      <c r="G16" s="111" t="s">
        <v>22</v>
      </c>
      <c r="H16" s="111" t="s">
        <v>178</v>
      </c>
      <c r="I16" s="111" t="s">
        <v>179</v>
      </c>
      <c r="J16" s="111" t="s">
        <v>180</v>
      </c>
      <c r="K16" s="111" t="s">
        <v>23</v>
      </c>
    </row>
    <row r="17" spans="1:11" x14ac:dyDescent="0.25">
      <c r="A17" s="111" t="s">
        <v>181</v>
      </c>
      <c r="B17" s="111" t="s">
        <v>182</v>
      </c>
      <c r="C17" s="111" t="s">
        <v>20</v>
      </c>
      <c r="D17" s="111" t="s">
        <v>11</v>
      </c>
      <c r="E17" s="111" t="s">
        <v>12</v>
      </c>
      <c r="F17" s="111" t="s">
        <v>13</v>
      </c>
      <c r="G17" s="111" t="s">
        <v>22</v>
      </c>
      <c r="H17" s="111" t="s">
        <v>183</v>
      </c>
      <c r="I17" s="111" t="s">
        <v>184</v>
      </c>
      <c r="J17" s="111" t="s">
        <v>185</v>
      </c>
      <c r="K17" s="111" t="s">
        <v>49</v>
      </c>
    </row>
    <row r="18" spans="1:11" x14ac:dyDescent="0.25">
      <c r="A18" s="111" t="s">
        <v>186</v>
      </c>
      <c r="B18" s="111" t="s">
        <v>187</v>
      </c>
      <c r="C18" s="111" t="s">
        <v>41</v>
      </c>
      <c r="D18" s="111" t="s">
        <v>95</v>
      </c>
      <c r="E18" s="111" t="s">
        <v>21</v>
      </c>
      <c r="F18" s="111" t="s">
        <v>96</v>
      </c>
      <c r="G18" s="111" t="s">
        <v>22</v>
      </c>
      <c r="H18" s="111" t="s">
        <v>188</v>
      </c>
      <c r="I18" s="111" t="s">
        <v>189</v>
      </c>
      <c r="J18" s="111" t="s">
        <v>190</v>
      </c>
      <c r="K18" s="111" t="s">
        <v>170</v>
      </c>
    </row>
    <row r="19" spans="1:11" hidden="1" x14ac:dyDescent="0.25">
      <c r="A19" s="111" t="s">
        <v>191</v>
      </c>
      <c r="B19" s="111"/>
      <c r="C19" s="111" t="s">
        <v>15</v>
      </c>
      <c r="D19" s="111" t="s">
        <v>93</v>
      </c>
      <c r="E19" s="111" t="s">
        <v>29</v>
      </c>
      <c r="F19" s="111" t="s">
        <v>94</v>
      </c>
      <c r="G19" s="111" t="s">
        <v>17</v>
      </c>
      <c r="H19" s="111" t="s">
        <v>192</v>
      </c>
      <c r="I19" s="111" t="s">
        <v>193</v>
      </c>
      <c r="J19" s="111" t="s">
        <v>194</v>
      </c>
      <c r="K19" s="111" t="s">
        <v>31</v>
      </c>
    </row>
    <row r="20" spans="1:11" x14ac:dyDescent="0.25">
      <c r="A20" s="111" t="s">
        <v>195</v>
      </c>
      <c r="B20" s="111" t="s">
        <v>196</v>
      </c>
      <c r="C20" s="111" t="s">
        <v>20</v>
      </c>
      <c r="D20" s="111" t="s">
        <v>11</v>
      </c>
      <c r="E20" s="111" t="s">
        <v>12</v>
      </c>
      <c r="F20" s="111" t="s">
        <v>13</v>
      </c>
      <c r="G20" s="111" t="s">
        <v>22</v>
      </c>
      <c r="H20" s="111" t="s">
        <v>183</v>
      </c>
      <c r="I20" s="111" t="s">
        <v>197</v>
      </c>
      <c r="J20" s="111" t="s">
        <v>198</v>
      </c>
      <c r="K20" s="111" t="s">
        <v>49</v>
      </c>
    </row>
    <row r="21" spans="1:11" x14ac:dyDescent="0.25">
      <c r="A21" s="111" t="s">
        <v>199</v>
      </c>
      <c r="B21" s="111" t="s">
        <v>200</v>
      </c>
      <c r="C21" s="111" t="s">
        <v>20</v>
      </c>
      <c r="D21" s="111" t="s">
        <v>11</v>
      </c>
      <c r="E21" s="111" t="s">
        <v>12</v>
      </c>
      <c r="F21" s="111" t="s">
        <v>13</v>
      </c>
      <c r="G21" s="111" t="s">
        <v>22</v>
      </c>
      <c r="H21" s="111" t="s">
        <v>201</v>
      </c>
      <c r="I21" s="111" t="s">
        <v>202</v>
      </c>
      <c r="J21" s="111" t="s">
        <v>203</v>
      </c>
      <c r="K21" s="111" t="s">
        <v>49</v>
      </c>
    </row>
    <row r="22" spans="1:11" x14ac:dyDescent="0.25">
      <c r="A22" s="111" t="s">
        <v>204</v>
      </c>
      <c r="B22" s="111" t="s">
        <v>205</v>
      </c>
      <c r="C22" s="111" t="s">
        <v>20</v>
      </c>
      <c r="D22" s="111" t="s">
        <v>11</v>
      </c>
      <c r="E22" s="111" t="s">
        <v>12</v>
      </c>
      <c r="F22" s="111" t="s">
        <v>13</v>
      </c>
      <c r="G22" s="111" t="s">
        <v>22</v>
      </c>
      <c r="H22" s="111" t="s">
        <v>201</v>
      </c>
      <c r="I22" s="111" t="s">
        <v>206</v>
      </c>
      <c r="J22" s="111" t="s">
        <v>207</v>
      </c>
      <c r="K22" s="111" t="s">
        <v>49</v>
      </c>
    </row>
    <row r="23" spans="1:11" x14ac:dyDescent="0.25">
      <c r="A23" s="111" t="s">
        <v>208</v>
      </c>
      <c r="B23" s="111" t="s">
        <v>209</v>
      </c>
      <c r="C23" s="111" t="s">
        <v>15</v>
      </c>
      <c r="D23" s="111" t="s">
        <v>11</v>
      </c>
      <c r="E23" s="111" t="s">
        <v>12</v>
      </c>
      <c r="F23" s="111" t="s">
        <v>13</v>
      </c>
      <c r="G23" s="111" t="s">
        <v>22</v>
      </c>
      <c r="H23" s="111" t="s">
        <v>183</v>
      </c>
      <c r="I23" s="111" t="s">
        <v>210</v>
      </c>
      <c r="J23" s="111" t="s">
        <v>211</v>
      </c>
      <c r="K23" s="111" t="s">
        <v>49</v>
      </c>
    </row>
    <row r="24" spans="1:11" x14ac:dyDescent="0.25">
      <c r="A24" s="111" t="s">
        <v>212</v>
      </c>
      <c r="B24" s="111" t="s">
        <v>213</v>
      </c>
      <c r="C24" s="111" t="s">
        <v>20</v>
      </c>
      <c r="D24" s="111" t="s">
        <v>95</v>
      </c>
      <c r="E24" s="111" t="s">
        <v>21</v>
      </c>
      <c r="F24" s="111" t="s">
        <v>96</v>
      </c>
      <c r="G24" s="111" t="s">
        <v>22</v>
      </c>
      <c r="H24" s="111" t="s">
        <v>214</v>
      </c>
      <c r="I24" s="111" t="s">
        <v>215</v>
      </c>
      <c r="J24" s="111" t="s">
        <v>216</v>
      </c>
      <c r="K24" s="111" t="s">
        <v>23</v>
      </c>
    </row>
    <row r="25" spans="1:11" hidden="1" x14ac:dyDescent="0.25">
      <c r="A25" s="111" t="s">
        <v>217</v>
      </c>
      <c r="B25" s="111"/>
      <c r="C25" s="111" t="s">
        <v>15</v>
      </c>
      <c r="D25" s="111" t="s">
        <v>37</v>
      </c>
      <c r="E25" s="111" t="s">
        <v>25</v>
      </c>
      <c r="F25" s="111" t="s">
        <v>38</v>
      </c>
      <c r="G25" s="111" t="s">
        <v>17</v>
      </c>
      <c r="H25" s="111" t="s">
        <v>218</v>
      </c>
      <c r="I25" s="111" t="s">
        <v>219</v>
      </c>
      <c r="J25" s="111" t="s">
        <v>220</v>
      </c>
      <c r="K25" s="111" t="s">
        <v>26</v>
      </c>
    </row>
    <row r="26" spans="1:11" x14ac:dyDescent="0.25">
      <c r="A26" s="111" t="s">
        <v>221</v>
      </c>
      <c r="B26" s="111" t="s">
        <v>222</v>
      </c>
      <c r="C26" s="111" t="s">
        <v>20</v>
      </c>
      <c r="D26" s="111" t="s">
        <v>11</v>
      </c>
      <c r="E26" s="111" t="s">
        <v>12</v>
      </c>
      <c r="F26" s="111" t="s">
        <v>13</v>
      </c>
      <c r="G26" s="111" t="s">
        <v>22</v>
      </c>
      <c r="H26" s="111" t="s">
        <v>201</v>
      </c>
      <c r="I26" s="111" t="s">
        <v>223</v>
      </c>
      <c r="J26" s="111" t="s">
        <v>224</v>
      </c>
      <c r="K26" s="111" t="s">
        <v>49</v>
      </c>
    </row>
    <row r="27" spans="1:11" hidden="1" x14ac:dyDescent="0.25">
      <c r="A27" s="111" t="s">
        <v>225</v>
      </c>
      <c r="B27" s="111"/>
      <c r="C27" s="111" t="s">
        <v>15</v>
      </c>
      <c r="D27" s="111" t="s">
        <v>37</v>
      </c>
      <c r="E27" s="111" t="s">
        <v>25</v>
      </c>
      <c r="F27" s="111" t="s">
        <v>38</v>
      </c>
      <c r="G27" s="111" t="s">
        <v>17</v>
      </c>
      <c r="H27" s="111" t="s">
        <v>226</v>
      </c>
      <c r="I27" s="111" t="s">
        <v>227</v>
      </c>
      <c r="J27" s="111" t="s">
        <v>228</v>
      </c>
      <c r="K27" s="111" t="s">
        <v>26</v>
      </c>
    </row>
    <row r="28" spans="1:11" x14ac:dyDescent="0.25">
      <c r="A28" s="111" t="s">
        <v>229</v>
      </c>
      <c r="B28" s="111" t="s">
        <v>230</v>
      </c>
      <c r="C28" s="111" t="s">
        <v>20</v>
      </c>
      <c r="D28" s="111" t="s">
        <v>231</v>
      </c>
      <c r="E28" s="111" t="s">
        <v>24</v>
      </c>
      <c r="F28" s="111" t="s">
        <v>232</v>
      </c>
      <c r="G28" s="111" t="s">
        <v>22</v>
      </c>
      <c r="H28" s="111" t="s">
        <v>233</v>
      </c>
      <c r="I28" s="111" t="s">
        <v>234</v>
      </c>
      <c r="J28" s="111" t="s">
        <v>235</v>
      </c>
      <c r="K28" s="111" t="s">
        <v>236</v>
      </c>
    </row>
    <row r="29" spans="1:11" x14ac:dyDescent="0.25">
      <c r="A29" s="111" t="s">
        <v>237</v>
      </c>
      <c r="B29" s="111" t="s">
        <v>238</v>
      </c>
      <c r="C29" s="111" t="s">
        <v>20</v>
      </c>
      <c r="D29" s="111" t="s">
        <v>43</v>
      </c>
      <c r="E29" s="111" t="s">
        <v>44</v>
      </c>
      <c r="F29" s="111" t="s">
        <v>45</v>
      </c>
      <c r="G29" s="111" t="s">
        <v>22</v>
      </c>
      <c r="H29" s="111" t="s">
        <v>239</v>
      </c>
      <c r="I29" s="111" t="s">
        <v>240</v>
      </c>
      <c r="J29" s="111" t="s">
        <v>241</v>
      </c>
      <c r="K29" s="111" t="s">
        <v>46</v>
      </c>
    </row>
    <row r="30" spans="1:11" x14ac:dyDescent="0.25">
      <c r="A30" s="111" t="s">
        <v>242</v>
      </c>
      <c r="B30" s="111" t="s">
        <v>243</v>
      </c>
      <c r="C30" s="111" t="s">
        <v>20</v>
      </c>
      <c r="D30" s="111" t="s">
        <v>37</v>
      </c>
      <c r="E30" s="111" t="s">
        <v>25</v>
      </c>
      <c r="F30" s="111" t="s">
        <v>38</v>
      </c>
      <c r="G30" s="111" t="s">
        <v>22</v>
      </c>
      <c r="H30" s="111" t="s">
        <v>244</v>
      </c>
      <c r="I30" s="111" t="s">
        <v>245</v>
      </c>
      <c r="J30" s="111" t="s">
        <v>246</v>
      </c>
      <c r="K30" s="111" t="s">
        <v>26</v>
      </c>
    </row>
    <row r="31" spans="1:11" hidden="1" x14ac:dyDescent="0.25">
      <c r="A31" s="111" t="s">
        <v>247</v>
      </c>
      <c r="B31" s="111"/>
      <c r="C31" s="111" t="s">
        <v>15</v>
      </c>
      <c r="D31" s="111" t="s">
        <v>11</v>
      </c>
      <c r="E31" s="111" t="s">
        <v>12</v>
      </c>
      <c r="F31" s="111" t="s">
        <v>13</v>
      </c>
      <c r="G31" s="111" t="s">
        <v>17</v>
      </c>
      <c r="H31" s="111" t="s">
        <v>248</v>
      </c>
      <c r="I31" s="111" t="s">
        <v>249</v>
      </c>
      <c r="J31" s="111" t="s">
        <v>250</v>
      </c>
      <c r="K31" s="111" t="s">
        <v>49</v>
      </c>
    </row>
    <row r="32" spans="1:11" x14ac:dyDescent="0.25">
      <c r="A32" s="111" t="s">
        <v>251</v>
      </c>
      <c r="B32" s="111" t="s">
        <v>252</v>
      </c>
      <c r="C32" s="111" t="s">
        <v>20</v>
      </c>
      <c r="D32" s="111" t="s">
        <v>11</v>
      </c>
      <c r="E32" s="111" t="s">
        <v>12</v>
      </c>
      <c r="F32" s="111" t="s">
        <v>13</v>
      </c>
      <c r="G32" s="111" t="s">
        <v>22</v>
      </c>
      <c r="H32" s="111" t="s">
        <v>253</v>
      </c>
      <c r="I32" s="111" t="s">
        <v>254</v>
      </c>
      <c r="J32" s="111" t="s">
        <v>255</v>
      </c>
      <c r="K32" s="111" t="s">
        <v>49</v>
      </c>
    </row>
    <row r="33" spans="1:11" hidden="1" x14ac:dyDescent="0.25">
      <c r="A33" s="111" t="s">
        <v>256</v>
      </c>
      <c r="B33" s="111"/>
      <c r="C33" s="111" t="s">
        <v>15</v>
      </c>
      <c r="D33" s="111" t="s">
        <v>56</v>
      </c>
      <c r="E33" s="111" t="s">
        <v>21</v>
      </c>
      <c r="F33" s="111" t="s">
        <v>57</v>
      </c>
      <c r="G33" s="111" t="s">
        <v>17</v>
      </c>
      <c r="H33" s="111" t="s">
        <v>257</v>
      </c>
      <c r="I33" s="111" t="s">
        <v>258</v>
      </c>
      <c r="J33" s="111" t="s">
        <v>259</v>
      </c>
      <c r="K33" s="111" t="s">
        <v>23</v>
      </c>
    </row>
    <row r="34" spans="1:11" x14ac:dyDescent="0.25">
      <c r="A34" s="111" t="s">
        <v>260</v>
      </c>
      <c r="B34" s="111" t="s">
        <v>261</v>
      </c>
      <c r="C34" s="111" t="s">
        <v>20</v>
      </c>
      <c r="D34" s="111" t="s">
        <v>11</v>
      </c>
      <c r="E34" s="111" t="s">
        <v>12</v>
      </c>
      <c r="F34" s="111" t="s">
        <v>13</v>
      </c>
      <c r="G34" s="111" t="s">
        <v>22</v>
      </c>
      <c r="H34" s="111" t="s">
        <v>253</v>
      </c>
      <c r="I34" s="111" t="s">
        <v>262</v>
      </c>
      <c r="J34" s="111" t="s">
        <v>263</v>
      </c>
      <c r="K34" s="111" t="s">
        <v>49</v>
      </c>
    </row>
    <row r="35" spans="1:11" x14ac:dyDescent="0.25">
      <c r="A35" s="111" t="s">
        <v>264</v>
      </c>
      <c r="B35" s="111" t="s">
        <v>265</v>
      </c>
      <c r="C35" s="111" t="s">
        <v>20</v>
      </c>
      <c r="D35" s="111" t="s">
        <v>95</v>
      </c>
      <c r="E35" s="111" t="s">
        <v>21</v>
      </c>
      <c r="F35" s="111" t="s">
        <v>96</v>
      </c>
      <c r="G35" s="111" t="s">
        <v>22</v>
      </c>
      <c r="H35" s="111" t="s">
        <v>266</v>
      </c>
      <c r="I35" s="111" t="s">
        <v>267</v>
      </c>
      <c r="J35" s="111" t="s">
        <v>268</v>
      </c>
      <c r="K35" s="111" t="s">
        <v>23</v>
      </c>
    </row>
    <row r="36" spans="1:11" x14ac:dyDescent="0.25">
      <c r="A36" s="111" t="s">
        <v>269</v>
      </c>
      <c r="B36" s="111" t="s">
        <v>270</v>
      </c>
      <c r="C36" s="111" t="s">
        <v>20</v>
      </c>
      <c r="D36" s="111" t="s">
        <v>271</v>
      </c>
      <c r="E36" s="111" t="s">
        <v>16</v>
      </c>
      <c r="F36" s="111" t="s">
        <v>272</v>
      </c>
      <c r="G36" s="111" t="s">
        <v>22</v>
      </c>
      <c r="H36" s="111" t="s">
        <v>273</v>
      </c>
      <c r="I36" s="111" t="s">
        <v>274</v>
      </c>
      <c r="J36" s="111" t="s">
        <v>275</v>
      </c>
      <c r="K36" s="111" t="s">
        <v>18</v>
      </c>
    </row>
    <row r="37" spans="1:11" x14ac:dyDescent="0.25">
      <c r="A37" s="111" t="s">
        <v>276</v>
      </c>
      <c r="B37" s="111" t="s">
        <v>277</v>
      </c>
      <c r="C37" s="111" t="s">
        <v>20</v>
      </c>
      <c r="D37" s="111" t="s">
        <v>278</v>
      </c>
      <c r="E37" s="111" t="s">
        <v>25</v>
      </c>
      <c r="F37" s="111" t="s">
        <v>279</v>
      </c>
      <c r="G37" s="111" t="s">
        <v>22</v>
      </c>
      <c r="H37" s="111" t="s">
        <v>280</v>
      </c>
      <c r="I37" s="111" t="s">
        <v>281</v>
      </c>
      <c r="J37" s="111" t="s">
        <v>282</v>
      </c>
      <c r="K37" s="111" t="s">
        <v>26</v>
      </c>
    </row>
    <row r="38" spans="1:11" hidden="1" x14ac:dyDescent="0.25">
      <c r="A38" s="111" t="s">
        <v>283</v>
      </c>
      <c r="B38" s="111"/>
      <c r="C38" s="111" t="s">
        <v>19</v>
      </c>
      <c r="D38" s="111" t="s">
        <v>37</v>
      </c>
      <c r="E38" s="111" t="s">
        <v>25</v>
      </c>
      <c r="F38" s="111" t="s">
        <v>38</v>
      </c>
      <c r="G38" s="111" t="s">
        <v>17</v>
      </c>
      <c r="H38" s="111" t="s">
        <v>284</v>
      </c>
      <c r="I38" s="111"/>
      <c r="J38" s="111" t="s">
        <v>285</v>
      </c>
      <c r="K38" s="111" t="s">
        <v>48</v>
      </c>
    </row>
    <row r="39" spans="1:11" hidden="1" x14ac:dyDescent="0.25">
      <c r="A39" s="111" t="s">
        <v>286</v>
      </c>
      <c r="B39" s="111"/>
      <c r="C39" s="111" t="s">
        <v>15</v>
      </c>
      <c r="D39" s="111" t="s">
        <v>37</v>
      </c>
      <c r="E39" s="111" t="s">
        <v>25</v>
      </c>
      <c r="F39" s="111" t="s">
        <v>38</v>
      </c>
      <c r="G39" s="111" t="s">
        <v>17</v>
      </c>
      <c r="H39" s="111" t="s">
        <v>287</v>
      </c>
      <c r="I39" s="111" t="s">
        <v>288</v>
      </c>
      <c r="J39" s="111" t="s">
        <v>289</v>
      </c>
      <c r="K39" s="111" t="s">
        <v>26</v>
      </c>
    </row>
    <row r="40" spans="1:11" hidden="1" x14ac:dyDescent="0.25">
      <c r="A40" s="111" t="s">
        <v>290</v>
      </c>
      <c r="B40" s="111"/>
      <c r="C40" s="111" t="s">
        <v>19</v>
      </c>
      <c r="D40" s="111" t="s">
        <v>32</v>
      </c>
      <c r="E40" s="111" t="s">
        <v>33</v>
      </c>
      <c r="F40" s="111" t="s">
        <v>34</v>
      </c>
      <c r="G40" s="111" t="s">
        <v>17</v>
      </c>
      <c r="H40" s="111" t="s">
        <v>291</v>
      </c>
      <c r="I40" s="111" t="s">
        <v>292</v>
      </c>
      <c r="J40" s="111" t="s">
        <v>293</v>
      </c>
      <c r="K40" s="111" t="s">
        <v>36</v>
      </c>
    </row>
    <row r="41" spans="1:11" hidden="1" x14ac:dyDescent="0.25">
      <c r="A41" s="111" t="s">
        <v>294</v>
      </c>
      <c r="B41" s="111"/>
      <c r="C41" s="111" t="s">
        <v>15</v>
      </c>
      <c r="D41" s="111" t="s">
        <v>93</v>
      </c>
      <c r="E41" s="111" t="s">
        <v>29</v>
      </c>
      <c r="F41" s="111" t="s">
        <v>94</v>
      </c>
      <c r="G41" s="111" t="s">
        <v>17</v>
      </c>
      <c r="H41" s="111" t="s">
        <v>295</v>
      </c>
      <c r="I41" s="111" t="s">
        <v>296</v>
      </c>
      <c r="J41" s="111" t="s">
        <v>297</v>
      </c>
      <c r="K41" s="111" t="s">
        <v>31</v>
      </c>
    </row>
    <row r="42" spans="1:11" hidden="1" x14ac:dyDescent="0.25">
      <c r="A42" s="111" t="s">
        <v>298</v>
      </c>
      <c r="B42" s="111"/>
      <c r="C42" s="111" t="s">
        <v>15</v>
      </c>
      <c r="D42" s="111" t="s">
        <v>50</v>
      </c>
      <c r="E42" s="111" t="s">
        <v>51</v>
      </c>
      <c r="F42" s="111" t="s">
        <v>52</v>
      </c>
      <c r="G42" s="111" t="s">
        <v>17</v>
      </c>
      <c r="H42" s="111" t="s">
        <v>299</v>
      </c>
      <c r="I42" s="111"/>
      <c r="J42" s="111" t="s">
        <v>300</v>
      </c>
      <c r="K42" s="111" t="s">
        <v>53</v>
      </c>
    </row>
    <row r="43" spans="1:11" hidden="1" x14ac:dyDescent="0.25">
      <c r="A43" s="111" t="s">
        <v>301</v>
      </c>
      <c r="B43" s="111"/>
      <c r="C43" s="111" t="s">
        <v>302</v>
      </c>
      <c r="D43" s="111" t="s">
        <v>303</v>
      </c>
      <c r="E43" s="111"/>
      <c r="F43" s="111"/>
      <c r="G43" s="111" t="s">
        <v>304</v>
      </c>
      <c r="H43" s="111"/>
      <c r="I43" s="111"/>
      <c r="J43" s="111" t="s">
        <v>305</v>
      </c>
      <c r="K43" s="111"/>
    </row>
    <row r="44" spans="1:11" x14ac:dyDescent="0.25">
      <c r="A44" s="111" t="s">
        <v>306</v>
      </c>
      <c r="B44" s="111" t="s">
        <v>307</v>
      </c>
      <c r="C44" s="111" t="s">
        <v>20</v>
      </c>
      <c r="D44" s="111" t="s">
        <v>308</v>
      </c>
      <c r="E44" s="111" t="s">
        <v>16</v>
      </c>
      <c r="F44" s="111" t="s">
        <v>309</v>
      </c>
      <c r="G44" s="111" t="s">
        <v>22</v>
      </c>
      <c r="H44" s="111" t="s">
        <v>310</v>
      </c>
      <c r="I44" s="111" t="s">
        <v>311</v>
      </c>
      <c r="J44" s="111" t="s">
        <v>312</v>
      </c>
      <c r="K44" s="111" t="s">
        <v>18</v>
      </c>
    </row>
    <row r="45" spans="1:11" x14ac:dyDescent="0.25">
      <c r="A45" s="111" t="s">
        <v>313</v>
      </c>
      <c r="B45" s="111" t="s">
        <v>314</v>
      </c>
      <c r="C45" s="111" t="s">
        <v>20</v>
      </c>
      <c r="D45" s="111" t="s">
        <v>315</v>
      </c>
      <c r="E45" s="111" t="s">
        <v>25</v>
      </c>
      <c r="F45" s="111" t="s">
        <v>316</v>
      </c>
      <c r="G45" s="111" t="s">
        <v>22</v>
      </c>
      <c r="H45" s="111" t="s">
        <v>317</v>
      </c>
      <c r="I45" s="111" t="s">
        <v>318</v>
      </c>
      <c r="J45" s="111" t="s">
        <v>319</v>
      </c>
      <c r="K45" s="111" t="s">
        <v>26</v>
      </c>
    </row>
    <row r="46" spans="1:11" x14ac:dyDescent="0.25">
      <c r="A46" s="111" t="s">
        <v>320</v>
      </c>
      <c r="B46" s="111" t="s">
        <v>321</v>
      </c>
      <c r="C46" s="111" t="s">
        <v>20</v>
      </c>
      <c r="D46" s="111" t="s">
        <v>11</v>
      </c>
      <c r="E46" s="111" t="s">
        <v>12</v>
      </c>
      <c r="F46" s="111" t="s">
        <v>13</v>
      </c>
      <c r="G46" s="111" t="s">
        <v>22</v>
      </c>
      <c r="H46" s="111" t="s">
        <v>322</v>
      </c>
      <c r="I46" s="111" t="s">
        <v>323</v>
      </c>
      <c r="J46" s="111" t="s">
        <v>324</v>
      </c>
      <c r="K46" s="111" t="s">
        <v>49</v>
      </c>
    </row>
    <row r="47" spans="1:11" x14ac:dyDescent="0.25">
      <c r="A47" s="111" t="s">
        <v>325</v>
      </c>
      <c r="B47" s="111" t="s">
        <v>326</v>
      </c>
      <c r="C47" s="111" t="s">
        <v>20</v>
      </c>
      <c r="D47" s="111" t="s">
        <v>95</v>
      </c>
      <c r="E47" s="111" t="s">
        <v>21</v>
      </c>
      <c r="F47" s="111" t="s">
        <v>96</v>
      </c>
      <c r="G47" s="111" t="s">
        <v>22</v>
      </c>
      <c r="H47" s="111" t="s">
        <v>327</v>
      </c>
      <c r="I47" s="111" t="s">
        <v>328</v>
      </c>
      <c r="J47" s="111" t="s">
        <v>329</v>
      </c>
      <c r="K47" s="111" t="s">
        <v>23</v>
      </c>
    </row>
    <row r="48" spans="1:11" hidden="1" x14ac:dyDescent="0.25">
      <c r="A48" s="111" t="s">
        <v>330</v>
      </c>
      <c r="B48" s="111"/>
      <c r="C48" s="111" t="s">
        <v>19</v>
      </c>
      <c r="D48" s="111" t="s">
        <v>93</v>
      </c>
      <c r="E48" s="111" t="s">
        <v>29</v>
      </c>
      <c r="F48" s="111" t="s">
        <v>94</v>
      </c>
      <c r="G48" s="111" t="s">
        <v>17</v>
      </c>
      <c r="H48" s="111" t="s">
        <v>331</v>
      </c>
      <c r="I48" s="111" t="s">
        <v>332</v>
      </c>
      <c r="J48" s="111" t="s">
        <v>333</v>
      </c>
      <c r="K48" s="111" t="s">
        <v>334</v>
      </c>
    </row>
    <row r="49" spans="1:11" x14ac:dyDescent="0.25">
      <c r="A49" s="111" t="s">
        <v>335</v>
      </c>
      <c r="B49" s="111" t="s">
        <v>336</v>
      </c>
      <c r="C49" s="111" t="s">
        <v>20</v>
      </c>
      <c r="D49" s="111" t="s">
        <v>95</v>
      </c>
      <c r="E49" s="111" t="s">
        <v>21</v>
      </c>
      <c r="F49" s="111" t="s">
        <v>96</v>
      </c>
      <c r="G49" s="111" t="s">
        <v>22</v>
      </c>
      <c r="H49" s="111" t="s">
        <v>337</v>
      </c>
      <c r="I49" s="111" t="s">
        <v>338</v>
      </c>
      <c r="J49" s="111" t="s">
        <v>339</v>
      </c>
      <c r="K49" s="111" t="s">
        <v>23</v>
      </c>
    </row>
    <row r="50" spans="1:11" x14ac:dyDescent="0.25">
      <c r="A50" s="111" t="s">
        <v>340</v>
      </c>
      <c r="B50" s="111" t="s">
        <v>341</v>
      </c>
      <c r="C50" s="111" t="s">
        <v>20</v>
      </c>
      <c r="D50" s="111" t="s">
        <v>11</v>
      </c>
      <c r="E50" s="111" t="s">
        <v>12</v>
      </c>
      <c r="F50" s="111" t="s">
        <v>13</v>
      </c>
      <c r="G50" s="111" t="s">
        <v>22</v>
      </c>
      <c r="H50" s="111" t="s">
        <v>342</v>
      </c>
      <c r="I50" s="111" t="s">
        <v>343</v>
      </c>
      <c r="J50" s="111" t="s">
        <v>344</v>
      </c>
      <c r="K50" s="111" t="s">
        <v>49</v>
      </c>
    </row>
    <row r="51" spans="1:11" x14ac:dyDescent="0.25">
      <c r="A51" s="111" t="s">
        <v>345</v>
      </c>
      <c r="B51" s="111" t="s">
        <v>346</v>
      </c>
      <c r="C51" s="111" t="s">
        <v>41</v>
      </c>
      <c r="D51" s="111" t="s">
        <v>95</v>
      </c>
      <c r="E51" s="111" t="s">
        <v>21</v>
      </c>
      <c r="F51" s="111" t="s">
        <v>96</v>
      </c>
      <c r="G51" s="111" t="s">
        <v>22</v>
      </c>
      <c r="H51" s="111" t="s">
        <v>347</v>
      </c>
      <c r="I51" s="111" t="s">
        <v>348</v>
      </c>
      <c r="J51" s="111" t="s">
        <v>349</v>
      </c>
      <c r="K51" s="111" t="s">
        <v>170</v>
      </c>
    </row>
    <row r="52" spans="1:11" hidden="1" x14ac:dyDescent="0.25">
      <c r="A52" s="111" t="s">
        <v>350</v>
      </c>
      <c r="B52" s="111"/>
      <c r="C52" s="111" t="s">
        <v>15</v>
      </c>
      <c r="D52" s="111" t="s">
        <v>37</v>
      </c>
      <c r="E52" s="111" t="s">
        <v>25</v>
      </c>
      <c r="F52" s="111" t="s">
        <v>38</v>
      </c>
      <c r="G52" s="111" t="s">
        <v>17</v>
      </c>
      <c r="H52" s="111" t="s">
        <v>351</v>
      </c>
      <c r="I52" s="111" t="s">
        <v>352</v>
      </c>
      <c r="J52" s="111" t="s">
        <v>353</v>
      </c>
      <c r="K52" s="111" t="s">
        <v>26</v>
      </c>
    </row>
    <row r="53" spans="1:11" x14ac:dyDescent="0.25">
      <c r="A53" s="111" t="s">
        <v>354</v>
      </c>
      <c r="B53" s="111" t="s">
        <v>355</v>
      </c>
      <c r="C53" s="111" t="s">
        <v>41</v>
      </c>
      <c r="D53" s="111" t="s">
        <v>95</v>
      </c>
      <c r="E53" s="111" t="s">
        <v>21</v>
      </c>
      <c r="F53" s="111" t="s">
        <v>96</v>
      </c>
      <c r="G53" s="111" t="s">
        <v>22</v>
      </c>
      <c r="H53" s="111" t="s">
        <v>356</v>
      </c>
      <c r="I53" s="111" t="s">
        <v>357</v>
      </c>
      <c r="J53" s="111" t="s">
        <v>358</v>
      </c>
      <c r="K53" s="111" t="s">
        <v>170</v>
      </c>
    </row>
    <row r="54" spans="1:11" hidden="1" x14ac:dyDescent="0.25">
      <c r="A54" s="111" t="s">
        <v>359</v>
      </c>
      <c r="B54" s="111"/>
      <c r="C54" s="111" t="s">
        <v>15</v>
      </c>
      <c r="D54" s="111" t="s">
        <v>37</v>
      </c>
      <c r="E54" s="111" t="s">
        <v>25</v>
      </c>
      <c r="F54" s="111" t="s">
        <v>38</v>
      </c>
      <c r="G54" s="111" t="s">
        <v>17</v>
      </c>
      <c r="H54" s="111" t="s">
        <v>351</v>
      </c>
      <c r="I54" s="111" t="s">
        <v>360</v>
      </c>
      <c r="J54" s="111" t="s">
        <v>361</v>
      </c>
      <c r="K54" s="111" t="s">
        <v>26</v>
      </c>
    </row>
    <row r="55" spans="1:11" hidden="1" x14ac:dyDescent="0.25">
      <c r="A55" s="111" t="s">
        <v>362</v>
      </c>
      <c r="B55" s="111"/>
      <c r="C55" s="111" t="s">
        <v>15</v>
      </c>
      <c r="D55" s="111" t="s">
        <v>28</v>
      </c>
      <c r="E55" s="111" t="s">
        <v>29</v>
      </c>
      <c r="F55" s="111" t="s">
        <v>30</v>
      </c>
      <c r="G55" s="111" t="s">
        <v>17</v>
      </c>
      <c r="H55" s="111" t="s">
        <v>363</v>
      </c>
      <c r="I55" s="111" t="s">
        <v>364</v>
      </c>
      <c r="J55" s="111" t="s">
        <v>365</v>
      </c>
      <c r="K55" s="111" t="s">
        <v>334</v>
      </c>
    </row>
    <row r="56" spans="1:11" hidden="1" x14ac:dyDescent="0.25">
      <c r="A56" s="111" t="s">
        <v>366</v>
      </c>
      <c r="B56" s="111"/>
      <c r="C56" s="111" t="s">
        <v>19</v>
      </c>
      <c r="D56" s="111" t="s">
        <v>37</v>
      </c>
      <c r="E56" s="111" t="s">
        <v>25</v>
      </c>
      <c r="F56" s="111" t="s">
        <v>38</v>
      </c>
      <c r="G56" s="111" t="s">
        <v>17</v>
      </c>
      <c r="H56" s="111" t="s">
        <v>367</v>
      </c>
      <c r="I56" s="111"/>
      <c r="J56" s="111" t="s">
        <v>368</v>
      </c>
      <c r="K56" s="111" t="s">
        <v>48</v>
      </c>
    </row>
    <row r="57" spans="1:11" x14ac:dyDescent="0.25">
      <c r="A57" s="111" t="s">
        <v>369</v>
      </c>
      <c r="B57" s="111" t="s">
        <v>370</v>
      </c>
      <c r="C57" s="111" t="s">
        <v>20</v>
      </c>
      <c r="D57" s="111" t="s">
        <v>95</v>
      </c>
      <c r="E57" s="111" t="s">
        <v>21</v>
      </c>
      <c r="F57" s="111" t="s">
        <v>96</v>
      </c>
      <c r="G57" s="111" t="s">
        <v>22</v>
      </c>
      <c r="H57" s="111" t="s">
        <v>371</v>
      </c>
      <c r="I57" s="111" t="s">
        <v>372</v>
      </c>
      <c r="J57" s="111" t="s">
        <v>373</v>
      </c>
      <c r="K57" s="111" t="s">
        <v>23</v>
      </c>
    </row>
    <row r="58" spans="1:11" x14ac:dyDescent="0.25">
      <c r="A58" s="111" t="s">
        <v>375</v>
      </c>
      <c r="B58" s="111" t="s">
        <v>376</v>
      </c>
      <c r="C58" s="111" t="s">
        <v>41</v>
      </c>
      <c r="D58" s="111" t="s">
        <v>95</v>
      </c>
      <c r="E58" s="111" t="s">
        <v>21</v>
      </c>
      <c r="F58" s="111" t="s">
        <v>96</v>
      </c>
      <c r="G58" s="111" t="s">
        <v>22</v>
      </c>
      <c r="H58" s="111" t="s">
        <v>377</v>
      </c>
      <c r="I58" s="111" t="s">
        <v>378</v>
      </c>
      <c r="J58" s="111" t="s">
        <v>379</v>
      </c>
      <c r="K58" s="111" t="s">
        <v>170</v>
      </c>
    </row>
    <row r="59" spans="1:11" x14ac:dyDescent="0.25">
      <c r="A59" s="111" t="s">
        <v>380</v>
      </c>
      <c r="B59" s="111" t="s">
        <v>381</v>
      </c>
      <c r="C59" s="111" t="s">
        <v>20</v>
      </c>
      <c r="D59" s="111" t="s">
        <v>11</v>
      </c>
      <c r="E59" s="111" t="s">
        <v>12</v>
      </c>
      <c r="F59" s="111" t="s">
        <v>13</v>
      </c>
      <c r="G59" s="111" t="s">
        <v>22</v>
      </c>
      <c r="H59" s="111" t="s">
        <v>382</v>
      </c>
      <c r="I59" s="111" t="s">
        <v>383</v>
      </c>
      <c r="J59" s="111" t="s">
        <v>384</v>
      </c>
      <c r="K59" s="111" t="s">
        <v>49</v>
      </c>
    </row>
    <row r="60" spans="1:11" hidden="1" x14ac:dyDescent="0.25">
      <c r="A60" s="111" t="s">
        <v>385</v>
      </c>
      <c r="B60" s="111"/>
      <c r="C60" s="111" t="s">
        <v>15</v>
      </c>
      <c r="D60" s="111" t="s">
        <v>37</v>
      </c>
      <c r="E60" s="111" t="s">
        <v>25</v>
      </c>
      <c r="F60" s="111" t="s">
        <v>38</v>
      </c>
      <c r="G60" s="111" t="s">
        <v>17</v>
      </c>
      <c r="H60" s="111" t="s">
        <v>386</v>
      </c>
      <c r="I60" s="111" t="s">
        <v>387</v>
      </c>
      <c r="J60" s="111" t="s">
        <v>388</v>
      </c>
      <c r="K60" s="111" t="s">
        <v>26</v>
      </c>
    </row>
    <row r="61" spans="1:11" x14ac:dyDescent="0.25">
      <c r="A61" s="111" t="s">
        <v>389</v>
      </c>
      <c r="B61" s="111" t="s">
        <v>390</v>
      </c>
      <c r="C61" s="111" t="s">
        <v>20</v>
      </c>
      <c r="D61" s="111" t="s">
        <v>56</v>
      </c>
      <c r="E61" s="111" t="s">
        <v>21</v>
      </c>
      <c r="F61" s="111" t="s">
        <v>57</v>
      </c>
      <c r="G61" s="111" t="s">
        <v>22</v>
      </c>
      <c r="H61" s="111" t="s">
        <v>391</v>
      </c>
      <c r="I61" s="111" t="s">
        <v>392</v>
      </c>
      <c r="J61" s="111" t="s">
        <v>393</v>
      </c>
      <c r="K61" s="111" t="s">
        <v>23</v>
      </c>
    </row>
    <row r="62" spans="1:11" x14ac:dyDescent="0.25">
      <c r="A62" s="111" t="s">
        <v>394</v>
      </c>
      <c r="B62" s="111" t="s">
        <v>390</v>
      </c>
      <c r="C62" s="111" t="s">
        <v>20</v>
      </c>
      <c r="D62" s="111" t="s">
        <v>56</v>
      </c>
      <c r="E62" s="111" t="s">
        <v>21</v>
      </c>
      <c r="F62" s="111" t="s">
        <v>57</v>
      </c>
      <c r="G62" s="111" t="s">
        <v>22</v>
      </c>
      <c r="H62" s="111" t="s">
        <v>391</v>
      </c>
      <c r="I62" s="111" t="s">
        <v>395</v>
      </c>
      <c r="J62" s="111" t="s">
        <v>396</v>
      </c>
      <c r="K62" s="111" t="s">
        <v>23</v>
      </c>
    </row>
    <row r="63" spans="1:11" x14ac:dyDescent="0.25">
      <c r="A63" s="111" t="s">
        <v>397</v>
      </c>
      <c r="B63" s="111" t="s">
        <v>398</v>
      </c>
      <c r="C63" s="111" t="s">
        <v>20</v>
      </c>
      <c r="D63" s="111" t="s">
        <v>95</v>
      </c>
      <c r="E63" s="111" t="s">
        <v>21</v>
      </c>
      <c r="F63" s="111" t="s">
        <v>96</v>
      </c>
      <c r="G63" s="111" t="s">
        <v>22</v>
      </c>
      <c r="H63" s="111" t="s">
        <v>399</v>
      </c>
      <c r="I63" s="111" t="s">
        <v>400</v>
      </c>
      <c r="J63" s="111" t="s">
        <v>401</v>
      </c>
      <c r="K63" s="111" t="s">
        <v>23</v>
      </c>
    </row>
    <row r="64" spans="1:11" x14ac:dyDescent="0.25">
      <c r="A64" s="111" t="s">
        <v>402</v>
      </c>
      <c r="B64" s="111" t="s">
        <v>403</v>
      </c>
      <c r="C64" s="111" t="s">
        <v>20</v>
      </c>
      <c r="D64" s="111" t="s">
        <v>95</v>
      </c>
      <c r="E64" s="111" t="s">
        <v>21</v>
      </c>
      <c r="F64" s="111" t="s">
        <v>96</v>
      </c>
      <c r="G64" s="111" t="s">
        <v>22</v>
      </c>
      <c r="H64" s="111" t="s">
        <v>404</v>
      </c>
      <c r="I64" s="111" t="s">
        <v>405</v>
      </c>
      <c r="J64" s="111" t="s">
        <v>406</v>
      </c>
      <c r="K64" s="111" t="s">
        <v>23</v>
      </c>
    </row>
    <row r="65" spans="1:11" x14ac:dyDescent="0.25">
      <c r="A65" s="111" t="s">
        <v>407</v>
      </c>
      <c r="B65" s="111" t="s">
        <v>408</v>
      </c>
      <c r="C65" s="111" t="s">
        <v>20</v>
      </c>
      <c r="D65" s="111" t="s">
        <v>95</v>
      </c>
      <c r="E65" s="111" t="s">
        <v>21</v>
      </c>
      <c r="F65" s="111" t="s">
        <v>96</v>
      </c>
      <c r="G65" s="111" t="s">
        <v>22</v>
      </c>
      <c r="H65" s="111" t="s">
        <v>404</v>
      </c>
      <c r="I65" s="111" t="s">
        <v>409</v>
      </c>
      <c r="J65" s="111" t="s">
        <v>410</v>
      </c>
      <c r="K65" s="111" t="s">
        <v>23</v>
      </c>
    </row>
    <row r="66" spans="1:11" x14ac:dyDescent="0.25">
      <c r="A66" s="111" t="s">
        <v>411</v>
      </c>
      <c r="B66" s="111" t="s">
        <v>412</v>
      </c>
      <c r="C66" s="111" t="s">
        <v>41</v>
      </c>
      <c r="D66" s="111" t="s">
        <v>413</v>
      </c>
      <c r="E66" s="111" t="s">
        <v>51</v>
      </c>
      <c r="F66" s="111" t="s">
        <v>414</v>
      </c>
      <c r="G66" s="111" t="s">
        <v>22</v>
      </c>
      <c r="H66" s="111"/>
      <c r="I66" s="111"/>
      <c r="J66" s="111" t="s">
        <v>415</v>
      </c>
      <c r="K66" s="111"/>
    </row>
    <row r="67" spans="1:11" x14ac:dyDescent="0.25">
      <c r="A67" s="111" t="s">
        <v>416</v>
      </c>
      <c r="B67" s="111" t="s">
        <v>417</v>
      </c>
      <c r="C67" s="111" t="s">
        <v>41</v>
      </c>
      <c r="D67" s="111" t="s">
        <v>56</v>
      </c>
      <c r="E67" s="111" t="s">
        <v>21</v>
      </c>
      <c r="F67" s="111" t="s">
        <v>57</v>
      </c>
      <c r="G67" s="111" t="s">
        <v>22</v>
      </c>
      <c r="H67" s="111" t="s">
        <v>418</v>
      </c>
      <c r="I67" s="111" t="s">
        <v>419</v>
      </c>
      <c r="J67" s="111" t="s">
        <v>420</v>
      </c>
      <c r="K67" s="111" t="s">
        <v>170</v>
      </c>
    </row>
    <row r="68" spans="1:11" x14ac:dyDescent="0.25">
      <c r="A68" s="111" t="s">
        <v>421</v>
      </c>
      <c r="B68" s="111" t="s">
        <v>422</v>
      </c>
      <c r="C68" s="111" t="s">
        <v>15</v>
      </c>
      <c r="D68" s="111" t="s">
        <v>11</v>
      </c>
      <c r="E68" s="111" t="s">
        <v>12</v>
      </c>
      <c r="F68" s="111" t="s">
        <v>13</v>
      </c>
      <c r="G68" s="111" t="s">
        <v>22</v>
      </c>
      <c r="H68" s="111" t="s">
        <v>423</v>
      </c>
      <c r="I68" s="111" t="s">
        <v>424</v>
      </c>
      <c r="J68" s="111" t="s">
        <v>425</v>
      </c>
      <c r="K68" s="111" t="s">
        <v>49</v>
      </c>
    </row>
    <row r="69" spans="1:11" x14ac:dyDescent="0.25">
      <c r="A69" s="111" t="s">
        <v>426</v>
      </c>
      <c r="B69" s="111" t="s">
        <v>427</v>
      </c>
      <c r="C69" s="111" t="s">
        <v>20</v>
      </c>
      <c r="D69" s="111" t="s">
        <v>120</v>
      </c>
      <c r="E69" s="111" t="s">
        <v>27</v>
      </c>
      <c r="F69" s="111" t="s">
        <v>121</v>
      </c>
      <c r="G69" s="111" t="s">
        <v>22</v>
      </c>
      <c r="H69" s="111" t="s">
        <v>428</v>
      </c>
      <c r="I69" s="111" t="s">
        <v>429</v>
      </c>
      <c r="J69" s="111" t="s">
        <v>430</v>
      </c>
      <c r="K69" s="111" t="s">
        <v>135</v>
      </c>
    </row>
    <row r="70" spans="1:11" hidden="1" x14ac:dyDescent="0.25">
      <c r="A70" s="111" t="s">
        <v>431</v>
      </c>
      <c r="B70" s="111"/>
      <c r="C70" s="111" t="s">
        <v>15</v>
      </c>
      <c r="D70" s="111" t="s">
        <v>50</v>
      </c>
      <c r="E70" s="111" t="s">
        <v>51</v>
      </c>
      <c r="F70" s="111" t="s">
        <v>52</v>
      </c>
      <c r="G70" s="111" t="s">
        <v>17</v>
      </c>
      <c r="H70" s="111" t="s">
        <v>432</v>
      </c>
      <c r="I70" s="111"/>
      <c r="J70" s="111" t="s">
        <v>433</v>
      </c>
      <c r="K70" s="111" t="s">
        <v>53</v>
      </c>
    </row>
    <row r="71" spans="1:11" x14ac:dyDescent="0.25">
      <c r="A71" s="111" t="s">
        <v>434</v>
      </c>
      <c r="B71" s="111" t="s">
        <v>435</v>
      </c>
      <c r="C71" s="111" t="s">
        <v>41</v>
      </c>
      <c r="D71" s="111" t="s">
        <v>56</v>
      </c>
      <c r="E71" s="111" t="s">
        <v>21</v>
      </c>
      <c r="F71" s="111" t="s">
        <v>57</v>
      </c>
      <c r="G71" s="111" t="s">
        <v>22</v>
      </c>
      <c r="H71" s="111" t="s">
        <v>436</v>
      </c>
      <c r="I71" s="111" t="s">
        <v>437</v>
      </c>
      <c r="J71" s="111" t="s">
        <v>438</v>
      </c>
      <c r="K71" s="111" t="s">
        <v>170</v>
      </c>
    </row>
    <row r="72" spans="1:11" hidden="1" x14ac:dyDescent="0.25">
      <c r="A72" s="111" t="s">
        <v>439</v>
      </c>
      <c r="B72" s="111"/>
      <c r="C72" s="111" t="s">
        <v>15</v>
      </c>
      <c r="D72" s="111" t="s">
        <v>440</v>
      </c>
      <c r="E72" s="111"/>
      <c r="F72" s="111"/>
      <c r="G72" s="111" t="s">
        <v>17</v>
      </c>
      <c r="H72" s="111"/>
      <c r="I72" s="111"/>
      <c r="J72" s="111" t="s">
        <v>441</v>
      </c>
      <c r="K72" s="111"/>
    </row>
    <row r="73" spans="1:11" x14ac:dyDescent="0.25">
      <c r="A73" s="111" t="s">
        <v>442</v>
      </c>
      <c r="B73" s="111" t="s">
        <v>443</v>
      </c>
      <c r="C73" s="111" t="s">
        <v>41</v>
      </c>
      <c r="D73" s="111" t="s">
        <v>11</v>
      </c>
      <c r="E73" s="111" t="s">
        <v>12</v>
      </c>
      <c r="F73" s="111" t="s">
        <v>13</v>
      </c>
      <c r="G73" s="111" t="s">
        <v>22</v>
      </c>
      <c r="H73" s="111" t="s">
        <v>444</v>
      </c>
      <c r="I73" s="111" t="s">
        <v>445</v>
      </c>
      <c r="J73" s="111" t="s">
        <v>446</v>
      </c>
      <c r="K73" s="111" t="s">
        <v>42</v>
      </c>
    </row>
    <row r="74" spans="1:11" x14ac:dyDescent="0.25">
      <c r="A74" s="111" t="s">
        <v>374</v>
      </c>
      <c r="B74" s="111" t="s">
        <v>447</v>
      </c>
      <c r="C74" s="111" t="s">
        <v>41</v>
      </c>
      <c r="D74" s="111" t="s">
        <v>56</v>
      </c>
      <c r="E74" s="111" t="s">
        <v>21</v>
      </c>
      <c r="F74" s="111" t="s">
        <v>57</v>
      </c>
      <c r="G74" s="111" t="s">
        <v>22</v>
      </c>
      <c r="H74" s="111" t="s">
        <v>448</v>
      </c>
      <c r="I74" s="111" t="s">
        <v>449</v>
      </c>
      <c r="J74" s="111" t="s">
        <v>450</v>
      </c>
      <c r="K74" s="111" t="s">
        <v>170</v>
      </c>
    </row>
    <row r="75" spans="1:11" hidden="1" x14ac:dyDescent="0.25">
      <c r="A75" s="111" t="s">
        <v>451</v>
      </c>
      <c r="B75" s="111"/>
      <c r="C75" s="111" t="s">
        <v>15</v>
      </c>
      <c r="D75" s="111" t="s">
        <v>37</v>
      </c>
      <c r="E75" s="111" t="s">
        <v>25</v>
      </c>
      <c r="F75" s="111" t="s">
        <v>38</v>
      </c>
      <c r="G75" s="111" t="s">
        <v>17</v>
      </c>
      <c r="H75" s="111" t="s">
        <v>469</v>
      </c>
      <c r="I75" s="111" t="s">
        <v>470</v>
      </c>
      <c r="J75" s="111" t="s">
        <v>452</v>
      </c>
      <c r="K75" s="111" t="s">
        <v>26</v>
      </c>
    </row>
    <row r="76" spans="1:11" x14ac:dyDescent="0.25">
      <c r="A76" s="111" t="s">
        <v>453</v>
      </c>
      <c r="B76" s="111" t="s">
        <v>454</v>
      </c>
      <c r="C76" s="111" t="s">
        <v>20</v>
      </c>
      <c r="D76" s="111" t="s">
        <v>95</v>
      </c>
      <c r="E76" s="111" t="s">
        <v>21</v>
      </c>
      <c r="F76" s="111" t="s">
        <v>96</v>
      </c>
      <c r="G76" s="111" t="s">
        <v>22</v>
      </c>
      <c r="H76" s="111" t="s">
        <v>471</v>
      </c>
      <c r="I76" s="111" t="s">
        <v>472</v>
      </c>
      <c r="J76" s="111" t="s">
        <v>455</v>
      </c>
      <c r="K76" s="111" t="s">
        <v>23</v>
      </c>
    </row>
    <row r="77" spans="1:11" x14ac:dyDescent="0.25">
      <c r="A77" s="111" t="s">
        <v>456</v>
      </c>
      <c r="B77" s="111" t="s">
        <v>457</v>
      </c>
      <c r="C77" s="111" t="s">
        <v>20</v>
      </c>
      <c r="D77" s="111" t="s">
        <v>32</v>
      </c>
      <c r="E77" s="111" t="s">
        <v>33</v>
      </c>
      <c r="F77" s="111" t="s">
        <v>34</v>
      </c>
      <c r="G77" s="111" t="s">
        <v>22</v>
      </c>
      <c r="H77" s="111" t="s">
        <v>458</v>
      </c>
      <c r="I77" s="111" t="s">
        <v>459</v>
      </c>
      <c r="J77" s="111" t="s">
        <v>460</v>
      </c>
      <c r="K77" s="111" t="s">
        <v>36</v>
      </c>
    </row>
    <row r="78" spans="1:11" x14ac:dyDescent="0.25">
      <c r="A78" s="111" t="s">
        <v>461</v>
      </c>
      <c r="B78" s="111" t="s">
        <v>462</v>
      </c>
      <c r="C78" s="111" t="s">
        <v>20</v>
      </c>
      <c r="D78" s="111" t="s">
        <v>11</v>
      </c>
      <c r="E78" s="111" t="s">
        <v>12</v>
      </c>
      <c r="F78" s="111" t="s">
        <v>13</v>
      </c>
      <c r="G78" s="111" t="s">
        <v>22</v>
      </c>
      <c r="H78" s="111" t="s">
        <v>475</v>
      </c>
      <c r="I78" s="111" t="s">
        <v>476</v>
      </c>
      <c r="J78" s="111" t="s">
        <v>463</v>
      </c>
      <c r="K78" s="111" t="s">
        <v>49</v>
      </c>
    </row>
    <row r="79" spans="1:11" x14ac:dyDescent="0.25">
      <c r="A79" s="111" t="s">
        <v>464</v>
      </c>
      <c r="B79" s="111" t="s">
        <v>465</v>
      </c>
      <c r="C79" s="111" t="s">
        <v>20</v>
      </c>
      <c r="D79" s="111" t="s">
        <v>466</v>
      </c>
      <c r="E79" s="111" t="s">
        <v>21</v>
      </c>
      <c r="F79" s="111" t="s">
        <v>467</v>
      </c>
      <c r="G79" s="111" t="s">
        <v>22</v>
      </c>
      <c r="H79" s="111" t="s">
        <v>473</v>
      </c>
      <c r="I79" s="111" t="s">
        <v>474</v>
      </c>
      <c r="J79" s="111" t="s">
        <v>468</v>
      </c>
      <c r="K79" s="111" t="s">
        <v>23</v>
      </c>
    </row>
  </sheetData>
  <autoFilter ref="A1:K79">
    <filterColumn colId="6">
      <filters>
        <filter val="RRTR01001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выгрузка с 01.04.19-30.04.19.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2019-05-15T10:26:37Z</dcterms:modified>
</cp:coreProperties>
</file>